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https://wsponlinecan.sharepoint.com/sites/CA-231-02074-00/Shared Documents/05. Technical/05.09. Tender/01. Tender Documents/03 187-2023_Tender/2023-04-11/"/>
    </mc:Choice>
  </mc:AlternateContent>
  <xr:revisionPtr revIDLastSave="2" documentId="13_ncr:1_{A1750B85-723A-4F4A-8789-04C92D320FB2}" xr6:coauthVersionLast="47" xr6:coauthVersionMax="47" xr10:uidLastSave="{FF7A9664-BCD0-401A-88B8-17F1B84FE0BE}"/>
  <bookViews>
    <workbookView xWindow="-120" yWindow="-120" windowWidth="29040" windowHeight="15840" activeTab="1" xr2:uid="{00000000-000D-0000-FFFF-FFFF00000000}"/>
  </bookViews>
  <sheets>
    <sheet name="Instructions" sheetId="2" r:id="rId1"/>
    <sheet name="Form B - Prices" sheetId="10" r:id="rId2"/>
  </sheets>
  <externalReferences>
    <externalReference r:id="rId3"/>
    <externalReference r:id="rId4"/>
  </externalReferences>
  <definedNames>
    <definedName name="_10PAGE_1_OF_13" localSheetId="1">'[1]FORM B; PRICES'!#REF!</definedName>
    <definedName name="_10PAGE_1_OF_13">'[2]FORM B; PRICES'!#REF!</definedName>
    <definedName name="_11TENDER_NO._181" localSheetId="1">'[2]FORM B; PRICES'!#REF!</definedName>
    <definedName name="_12TENDER_SUBMISSI" localSheetId="1">'[2]FORM B; PRICES'!#REF!</definedName>
    <definedName name="_12TENDER_SUBMISSI">#REF!</definedName>
    <definedName name="_1PAGE_1_OF_13" localSheetId="1">'[2]FORM B; PRICES'!#REF!</definedName>
    <definedName name="_20TENDER_NO._181" localSheetId="1">'[1]FORM B; PRICES'!#REF!</definedName>
    <definedName name="_20TENDER_NO._181">'[2]FORM B; PRICES'!#REF!</definedName>
    <definedName name="_21TENDER_SUBMISSI" localSheetId="1">'[2]FORM B; PRICES'!#REF!</definedName>
    <definedName name="_30TENDER_SUBMISSI" localSheetId="1">'[1]FORM B; PRICES'!#REF!</definedName>
    <definedName name="_30TENDER_SUBMISSI">'[2]FORM B; PRICES'!#REF!</definedName>
    <definedName name="_4PAGE_1_OF_13" localSheetId="1">'[2]FORM B; PRICES'!#REF!</definedName>
    <definedName name="_4PAGE_1_OF_13">#REF!</definedName>
    <definedName name="_8TENDER_NO._181" localSheetId="1">'[2]FORM B; PRICES'!#REF!</definedName>
    <definedName name="_8TENDER_NO._181">#REF!</definedName>
    <definedName name="_xlnm._FilterDatabase" localSheetId="1" hidden="1">'Form B - Prices'!$D$1:$D$498</definedName>
    <definedName name="ColumnTypes" localSheetId="1">{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1">'[2]FORM B; PRICES'!#REF!</definedName>
    <definedName name="HEADER">#REF!</definedName>
    <definedName name="_xlnm.Print_Area" localSheetId="1">'Form B - Prices'!$B$1:$H$446</definedName>
    <definedName name="_xlnm.Print_Area" localSheetId="0">Instructions!$A$1:$I$25</definedName>
    <definedName name="_xlnm.Print_Titles" localSheetId="1">'Form B - Prices'!$1:$5</definedName>
    <definedName name="_xlnm.Print_Titles">#REF!</definedName>
    <definedName name="TEMP" localSheetId="1">'[2]FORM B; PRICES'!#REF!</definedName>
    <definedName name="TEMP">#REF!</definedName>
    <definedName name="TESTHEAD" localSheetId="1">'[2]FORM B; PRICES'!#REF!</definedName>
    <definedName name="TESTHEAD">#REF!</definedName>
    <definedName name="XEverything" localSheetId="1">#REF!</definedName>
    <definedName name="XEVERYTHING">#REF!</definedName>
    <definedName name="XItems" localSheetId="1">#REF!</definedName>
    <definedName name="XITEMS">#REF!</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44" i="10" l="1"/>
  <c r="C443" i="10"/>
  <c r="C441" i="10"/>
  <c r="C440" i="10"/>
  <c r="C439" i="10"/>
  <c r="C438" i="10"/>
  <c r="C437" i="10"/>
  <c r="C436" i="10"/>
  <c r="C435" i="10"/>
  <c r="C434" i="10"/>
  <c r="C432" i="10"/>
  <c r="H431" i="10"/>
  <c r="H432" i="10" s="1"/>
  <c r="H444" i="10" s="1"/>
  <c r="C429" i="10"/>
  <c r="H428" i="10"/>
  <c r="H429" i="10" s="1"/>
  <c r="H443" i="10" s="1"/>
  <c r="C426" i="10"/>
  <c r="C442" i="10" s="1"/>
  <c r="H425" i="10"/>
  <c r="H424" i="10"/>
  <c r="H421" i="10"/>
  <c r="H419" i="10"/>
  <c r="H415" i="10"/>
  <c r="H414" i="10"/>
  <c r="H412" i="10"/>
  <c r="H409" i="10"/>
  <c r="H407" i="10"/>
  <c r="H405" i="10"/>
  <c r="H404" i="10"/>
  <c r="H402" i="10"/>
  <c r="H401" i="10"/>
  <c r="C398" i="10"/>
  <c r="H397" i="10"/>
  <c r="H395" i="10"/>
  <c r="H393" i="10"/>
  <c r="H389" i="10"/>
  <c r="H388" i="10"/>
  <c r="H387" i="10"/>
  <c r="H385" i="10"/>
  <c r="H382" i="10"/>
  <c r="H380" i="10"/>
  <c r="H378" i="10"/>
  <c r="H377" i="10"/>
  <c r="H375" i="10"/>
  <c r="H374" i="10"/>
  <c r="C371" i="10"/>
  <c r="H370" i="10"/>
  <c r="H368" i="10"/>
  <c r="H366" i="10"/>
  <c r="H364" i="10"/>
  <c r="H360" i="10"/>
  <c r="H359" i="10"/>
  <c r="H358" i="10"/>
  <c r="H355" i="10"/>
  <c r="H353" i="10"/>
  <c r="H351" i="10"/>
  <c r="H350" i="10"/>
  <c r="H348" i="10"/>
  <c r="H347" i="10"/>
  <c r="C344" i="10"/>
  <c r="H343" i="10"/>
  <c r="H340" i="10"/>
  <c r="H339" i="10"/>
  <c r="H338" i="10"/>
  <c r="H337" i="10"/>
  <c r="H336" i="10"/>
  <c r="H334" i="10"/>
  <c r="H332" i="10"/>
  <c r="H331" i="10"/>
  <c r="H330" i="10"/>
  <c r="H329" i="10"/>
  <c r="H328" i="10"/>
  <c r="H325" i="10"/>
  <c r="H323" i="10"/>
  <c r="H322" i="10"/>
  <c r="H321" i="10"/>
  <c r="H320" i="10"/>
  <c r="H318" i="10"/>
  <c r="H316" i="10"/>
  <c r="H313" i="10"/>
  <c r="H312" i="10"/>
  <c r="H311" i="10"/>
  <c r="H310" i="10"/>
  <c r="H309" i="10"/>
  <c r="H308" i="10"/>
  <c r="H305" i="10"/>
  <c r="H304" i="10"/>
  <c r="H303" i="10"/>
  <c r="H302" i="10"/>
  <c r="H300" i="10"/>
  <c r="H299" i="10"/>
  <c r="H297" i="10"/>
  <c r="H296" i="10"/>
  <c r="H294" i="10"/>
  <c r="H292" i="10"/>
  <c r="H291" i="10"/>
  <c r="H290" i="10"/>
  <c r="H287" i="10"/>
  <c r="C284" i="10"/>
  <c r="H283" i="10"/>
  <c r="H280" i="10"/>
  <c r="H279" i="10"/>
  <c r="H278" i="10"/>
  <c r="H277" i="10"/>
  <c r="H276" i="10"/>
  <c r="H274" i="10"/>
  <c r="H272" i="10"/>
  <c r="H271" i="10"/>
  <c r="H270" i="10"/>
  <c r="H269" i="10"/>
  <c r="H268" i="10"/>
  <c r="H265" i="10"/>
  <c r="H263" i="10"/>
  <c r="H262" i="10"/>
  <c r="H261" i="10"/>
  <c r="H259" i="10"/>
  <c r="H257" i="10"/>
  <c r="H254" i="10"/>
  <c r="H253" i="10"/>
  <c r="H252" i="10"/>
  <c r="H251" i="10"/>
  <c r="H250" i="10"/>
  <c r="H249" i="10"/>
  <c r="H246" i="10"/>
  <c r="H245" i="10"/>
  <c r="H244" i="10"/>
  <c r="H243" i="10"/>
  <c r="H241" i="10"/>
  <c r="H239" i="10"/>
  <c r="H238" i="10"/>
  <c r="H236" i="10"/>
  <c r="H234" i="10"/>
  <c r="H233" i="10"/>
  <c r="H232" i="10"/>
  <c r="H230" i="10"/>
  <c r="H227" i="10"/>
  <c r="C224" i="10"/>
  <c r="H223" i="10"/>
  <c r="H222" i="10"/>
  <c r="H221" i="10"/>
  <c r="H220" i="10"/>
  <c r="H218" i="10"/>
  <c r="H217" i="10"/>
  <c r="H214" i="10"/>
  <c r="H213" i="10"/>
  <c r="H212" i="10"/>
  <c r="H211" i="10"/>
  <c r="H210" i="10"/>
  <c r="H207" i="10"/>
  <c r="H206" i="10"/>
  <c r="H205" i="10"/>
  <c r="H202" i="10"/>
  <c r="H201" i="10"/>
  <c r="H199" i="10"/>
  <c r="H197" i="10"/>
  <c r="H196" i="10"/>
  <c r="H195" i="10"/>
  <c r="H194" i="10"/>
  <c r="H192" i="10"/>
  <c r="H190" i="10"/>
  <c r="H189" i="10"/>
  <c r="H188" i="10"/>
  <c r="H186" i="10"/>
  <c r="H184" i="10"/>
  <c r="C181" i="10"/>
  <c r="H180" i="10"/>
  <c r="H177" i="10"/>
  <c r="H176" i="10"/>
  <c r="H175" i="10"/>
  <c r="H174" i="10"/>
  <c r="H173" i="10"/>
  <c r="H171" i="10"/>
  <c r="H169" i="10"/>
  <c r="H168" i="10"/>
  <c r="H165" i="10"/>
  <c r="H163" i="10"/>
  <c r="H161" i="10"/>
  <c r="H159" i="10"/>
  <c r="H156" i="10"/>
  <c r="H155" i="10"/>
  <c r="H154" i="10"/>
  <c r="H153" i="10"/>
  <c r="H152" i="10"/>
  <c r="H149" i="10"/>
  <c r="H148" i="10"/>
  <c r="H147" i="10"/>
  <c r="H146" i="10"/>
  <c r="H144" i="10"/>
  <c r="H142" i="10"/>
  <c r="H141" i="10"/>
  <c r="H139" i="10"/>
  <c r="H137" i="10"/>
  <c r="H136" i="10"/>
  <c r="H135" i="10"/>
  <c r="H134" i="10"/>
  <c r="H133" i="10"/>
  <c r="H131" i="10"/>
  <c r="H129" i="10"/>
  <c r="H128" i="10"/>
  <c r="H127" i="10"/>
  <c r="H125" i="10"/>
  <c r="H122" i="10"/>
  <c r="C119" i="10"/>
  <c r="H118" i="10"/>
  <c r="H115" i="10"/>
  <c r="H114" i="10"/>
  <c r="H113" i="10"/>
  <c r="H112" i="10"/>
  <c r="H111" i="10"/>
  <c r="H109" i="10"/>
  <c r="H107" i="10"/>
  <c r="H106" i="10"/>
  <c r="H105" i="10"/>
  <c r="H104" i="10"/>
  <c r="H103" i="10"/>
  <c r="H100" i="10"/>
  <c r="H98" i="10"/>
  <c r="H96" i="10"/>
  <c r="H94" i="10"/>
  <c r="H91" i="10"/>
  <c r="H90" i="10"/>
  <c r="H89" i="10"/>
  <c r="H88" i="10"/>
  <c r="H87" i="10"/>
  <c r="H84" i="10"/>
  <c r="H83" i="10"/>
  <c r="H82" i="10"/>
  <c r="H81" i="10"/>
  <c r="H79" i="10"/>
  <c r="H77" i="10"/>
  <c r="H76" i="10"/>
  <c r="H74" i="10"/>
  <c r="H72" i="10"/>
  <c r="H71" i="10"/>
  <c r="H70" i="10"/>
  <c r="H69" i="10"/>
  <c r="H68" i="10"/>
  <c r="H66" i="10"/>
  <c r="H64" i="10"/>
  <c r="H63" i="10"/>
  <c r="H62" i="10"/>
  <c r="H60" i="10"/>
  <c r="H57" i="10"/>
  <c r="C54" i="10"/>
  <c r="H53" i="10"/>
  <c r="H50" i="10"/>
  <c r="H49" i="10"/>
  <c r="H47" i="10"/>
  <c r="H46" i="10"/>
  <c r="H43" i="10"/>
  <c r="H41" i="10"/>
  <c r="H39" i="10"/>
  <c r="H38" i="10"/>
  <c r="H37" i="10"/>
  <c r="H36" i="10"/>
  <c r="H33" i="10"/>
  <c r="H32" i="10"/>
  <c r="H29" i="10"/>
  <c r="H28" i="10"/>
  <c r="H26" i="10"/>
  <c r="H24" i="10"/>
  <c r="H23" i="10"/>
  <c r="H22" i="10"/>
  <c r="H21" i="10"/>
  <c r="H20" i="10"/>
  <c r="H18" i="10"/>
  <c r="H16" i="10"/>
  <c r="H15" i="10"/>
  <c r="H14" i="10"/>
  <c r="H12" i="10"/>
  <c r="H10" i="10"/>
  <c r="H8" i="10"/>
  <c r="H426" i="10" l="1"/>
  <c r="H442" i="10" s="1"/>
  <c r="H398" i="10"/>
  <c r="H441" i="10" s="1"/>
  <c r="H371" i="10"/>
  <c r="H440" i="10" s="1"/>
  <c r="H344" i="10"/>
  <c r="H439" i="10" s="1"/>
  <c r="H284" i="10"/>
  <c r="H438" i="10" s="1"/>
  <c r="H224" i="10"/>
  <c r="H437" i="10" s="1"/>
  <c r="H181" i="10"/>
  <c r="H436" i="10" s="1"/>
  <c r="H119" i="10"/>
  <c r="H435" i="10" s="1"/>
  <c r="H54" i="10"/>
  <c r="H434" i="10" s="1"/>
  <c r="G445" i="10" l="1"/>
</calcChain>
</file>

<file path=xl/sharedStrings.xml><?xml version="1.0" encoding="utf-8"?>
<sst xmlns="http://schemas.openxmlformats.org/spreadsheetml/2006/main" count="1798" uniqueCount="452">
  <si>
    <t>FORM B: PRICES</t>
  </si>
  <si>
    <t>UNIT PRICES</t>
  </si>
  <si>
    <t/>
  </si>
  <si>
    <t>ITEM</t>
  </si>
  <si>
    <t>DESCRIPTION</t>
  </si>
  <si>
    <t>SPEC.</t>
  </si>
  <si>
    <t>UNIT</t>
  </si>
  <si>
    <t>APPROX.</t>
  </si>
  <si>
    <t>UNIT PRICE</t>
  </si>
  <si>
    <t>AMOUNT</t>
  </si>
  <si>
    <t>REF.</t>
  </si>
  <si>
    <t>QUANTITY</t>
  </si>
  <si>
    <t>A</t>
  </si>
  <si>
    <t>B</t>
  </si>
  <si>
    <t>C</t>
  </si>
  <si>
    <t>D</t>
  </si>
  <si>
    <t>E</t>
  </si>
  <si>
    <t>Subtotal:</t>
  </si>
  <si>
    <t>SUMMARY</t>
  </si>
  <si>
    <t>EARTH AND BASE WORKS</t>
  </si>
  <si>
    <t>JOINT AND CRACK SEALING</t>
  </si>
  <si>
    <t>ASSOCIATED DRAINAGE AND UNDERGROUND WORKS</t>
  </si>
  <si>
    <t>ADJUSTMENTS</t>
  </si>
  <si>
    <t>LANDSCAPING</t>
  </si>
  <si>
    <t>MISCELLANEOUS</t>
  </si>
  <si>
    <t>CODE</t>
  </si>
  <si>
    <t>INSTRUCTIONS</t>
  </si>
  <si>
    <t>Change view to Page Break Preview and define the print area.</t>
  </si>
  <si>
    <t xml:space="preserve">Insert Approx. Quantities in  appropriate cells. </t>
  </si>
  <si>
    <t xml:space="preserve"> Insert the location  and type of work (see "Scope of Work" in contract documents) as noted in the template, unless otherwise approved by the Project Coordinator.</t>
  </si>
  <si>
    <t xml:space="preserve"> Print out these instructions for reference as required. </t>
  </si>
  <si>
    <t xml:space="preserve">The sub-section titles (i.e.. Earthworks and Base Works) under each identified location/section can be modified  or deleted at the discretion of the consultant. They are there to assist in copying and pasting from the pay items list  and for organizational purposes where there are many pay items. </t>
  </si>
  <si>
    <t>m³</t>
  </si>
  <si>
    <t>A.2</t>
  </si>
  <si>
    <t>m²</t>
  </si>
  <si>
    <t>i)</t>
  </si>
  <si>
    <t>tonne</t>
  </si>
  <si>
    <t>A010</t>
  </si>
  <si>
    <t>Supplying and Placing Base Course Material</t>
  </si>
  <si>
    <t>A012</t>
  </si>
  <si>
    <t>Grading of Boulevards</t>
  </si>
  <si>
    <t>each</t>
  </si>
  <si>
    <t>ii)</t>
  </si>
  <si>
    <t>B094</t>
  </si>
  <si>
    <t>Drilled Dowels</t>
  </si>
  <si>
    <t>B097</t>
  </si>
  <si>
    <t>Drilled Tie Bars</t>
  </si>
  <si>
    <t>B098</t>
  </si>
  <si>
    <t>20 M Deformed Tie Bar</t>
  </si>
  <si>
    <t>B099</t>
  </si>
  <si>
    <t>25 M Deformed Tie Bar</t>
  </si>
  <si>
    <t>m</t>
  </si>
  <si>
    <t>iii)</t>
  </si>
  <si>
    <t>Concrete Curb Renewal</t>
  </si>
  <si>
    <t>D006</t>
  </si>
  <si>
    <t xml:space="preserve">Reflective Crack Maintenance </t>
  </si>
  <si>
    <t>F001</t>
  </si>
  <si>
    <t>F003</t>
  </si>
  <si>
    <t>F005</t>
  </si>
  <si>
    <t>F007</t>
  </si>
  <si>
    <t>iv)</t>
  </si>
  <si>
    <t>G001</t>
  </si>
  <si>
    <t>Sodding</t>
  </si>
  <si>
    <t>G003</t>
  </si>
  <si>
    <t>v)</t>
  </si>
  <si>
    <t>B001</t>
  </si>
  <si>
    <t>Pavement Removal</t>
  </si>
  <si>
    <t>Tie-ins and Approaches</t>
  </si>
  <si>
    <t>F009</t>
  </si>
  <si>
    <t>F010</t>
  </si>
  <si>
    <t>F011</t>
  </si>
  <si>
    <t>E023</t>
  </si>
  <si>
    <t>E024</t>
  </si>
  <si>
    <t>E025</t>
  </si>
  <si>
    <t>Adjustment of Valve Boxes</t>
  </si>
  <si>
    <t>Valve Box Extensions</t>
  </si>
  <si>
    <t>Adjustment of Curb Stop Boxes</t>
  </si>
  <si>
    <t xml:space="preserve">Hide the codes column "A". </t>
  </si>
  <si>
    <t xml:space="preserve">Tip - Copying and pasting a large block of items(rows), then deleting the items not required may be a more efficient.
If you select non adjacent rows (using CTRL) the "insert copied cells" options becomes unavailable, you can  paste in the selected non-adjacent rows but unless there are enough blank lines available cells will be over written. </t>
  </si>
  <si>
    <t xml:space="preserve">Send an electronic copy of the Bid Tabulation to PW Engineering. </t>
  </si>
  <si>
    <t xml:space="preserve">Note: Integrate Form 'B'  with  existing bid tabulation and progress payment spreadsheets.  Retain Column 'A' codes and carry  forward to the tender tab to assist in compilation of price comparisons. </t>
  </si>
  <si>
    <t>Delete the "Instructions" sheet and all other sheets except the applicable "Form B - Prices" sheet.</t>
  </si>
  <si>
    <t xml:space="preserve"> Paste Selection into "FORM B - PRICES" using "insert copied cells" from the short cut menu.</t>
  </si>
  <si>
    <t>A003</t>
  </si>
  <si>
    <t>Excavation</t>
  </si>
  <si>
    <t>A004</t>
  </si>
  <si>
    <t>Sub-Grade Compaction</t>
  </si>
  <si>
    <t>A007</t>
  </si>
  <si>
    <t>A.3</t>
  </si>
  <si>
    <t>A.4</t>
  </si>
  <si>
    <t>A.5</t>
  </si>
  <si>
    <t>A022</t>
  </si>
  <si>
    <t>A.6</t>
  </si>
  <si>
    <t>A.7</t>
  </si>
  <si>
    <t>A.8</t>
  </si>
  <si>
    <t>A.9</t>
  </si>
  <si>
    <t>A.10</t>
  </si>
  <si>
    <t>A.11</t>
  </si>
  <si>
    <t xml:space="preserve">CW 3235-R9  </t>
  </si>
  <si>
    <t>a)</t>
  </si>
  <si>
    <t>b)</t>
  </si>
  <si>
    <t>c)</t>
  </si>
  <si>
    <t>B154rl</t>
  </si>
  <si>
    <t>A.12</t>
  </si>
  <si>
    <t>SD-203B</t>
  </si>
  <si>
    <t>SD-229C,D</t>
  </si>
  <si>
    <t>B200</t>
  </si>
  <si>
    <t>A.13</t>
  </si>
  <si>
    <t>Planing of Pavement</t>
  </si>
  <si>
    <t>B201</t>
  </si>
  <si>
    <t>B219</t>
  </si>
  <si>
    <t>A.14</t>
  </si>
  <si>
    <t>Detectable Warning Surface Tiles</t>
  </si>
  <si>
    <t>A.15</t>
  </si>
  <si>
    <t>A.16</t>
  </si>
  <si>
    <t>A.17</t>
  </si>
  <si>
    <t>Type IA</t>
  </si>
  <si>
    <t>A.18</t>
  </si>
  <si>
    <t>CW 3250-R7</t>
  </si>
  <si>
    <t>51 mm</t>
  </si>
  <si>
    <t>G002</t>
  </si>
  <si>
    <t xml:space="preserve"> width &lt; 600 mm</t>
  </si>
  <si>
    <t xml:space="preserve"> width &gt; or = 600 mm</t>
  </si>
  <si>
    <t>76 mm</t>
  </si>
  <si>
    <t>A.1</t>
  </si>
  <si>
    <t>ROADWORK - REMOVALS/RENEWALS</t>
  </si>
  <si>
    <t>B003</t>
  </si>
  <si>
    <t>Asphalt Pavement</t>
  </si>
  <si>
    <t xml:space="preserve">CW 3230-R8
</t>
  </si>
  <si>
    <t>B096</t>
  </si>
  <si>
    <t>28.6 mm Diameter</t>
  </si>
  <si>
    <t>B184rlA</t>
  </si>
  <si>
    <t>B190</t>
  </si>
  <si>
    <t xml:space="preserve">Construction of Asphaltic Concrete Overlay </t>
  </si>
  <si>
    <t>B193</t>
  </si>
  <si>
    <t>B194</t>
  </si>
  <si>
    <t>B195</t>
  </si>
  <si>
    <t>E12</t>
  </si>
  <si>
    <t>E19</t>
  </si>
  <si>
    <t>ROADWORK - NEW CONSTRUCTION</t>
  </si>
  <si>
    <t>SD-227A</t>
  </si>
  <si>
    <t>SD-226A</t>
  </si>
  <si>
    <t>SD-226B</t>
  </si>
  <si>
    <t>SD-227C</t>
  </si>
  <si>
    <t>E026</t>
  </si>
  <si>
    <t>F028</t>
  </si>
  <si>
    <t>Adjustment of Traffic Signal Service Box Frames</t>
  </si>
  <si>
    <t>E13</t>
  </si>
  <si>
    <t>B.3</t>
  </si>
  <si>
    <t>B.2</t>
  </si>
  <si>
    <t>B.1</t>
  </si>
  <si>
    <t>C.1</t>
  </si>
  <si>
    <t>C.2</t>
  </si>
  <si>
    <t>C.3</t>
  </si>
  <si>
    <t>D.2</t>
  </si>
  <si>
    <t>D.3</t>
  </si>
  <si>
    <t>D.4</t>
  </si>
  <si>
    <t>F</t>
  </si>
  <si>
    <t>(SEE B10)</t>
  </si>
  <si>
    <t>B064-72</t>
  </si>
  <si>
    <t>Slab Replacement - Early Opening (72 hour)</t>
  </si>
  <si>
    <t>B077-72</t>
  </si>
  <si>
    <t>Partial Slab Patches 
- Early Opening (72 hour)</t>
  </si>
  <si>
    <t>B093A</t>
  </si>
  <si>
    <t>Partial Depth Planing of Existing Joints</t>
  </si>
  <si>
    <t>B093B</t>
  </si>
  <si>
    <t>Asphalt Patching of Partial Depth Joints</t>
  </si>
  <si>
    <t>B114rl</t>
  </si>
  <si>
    <t xml:space="preserve">Miscellaneous Concrete Slab Renewal </t>
  </si>
  <si>
    <t>B118rl</t>
  </si>
  <si>
    <t>SD-228A</t>
  </si>
  <si>
    <t>B119rl</t>
  </si>
  <si>
    <t>Less than 5 sq.m.</t>
  </si>
  <si>
    <t>B120rl</t>
  </si>
  <si>
    <t>5 sq.m. to 20 sq.m.</t>
  </si>
  <si>
    <t xml:space="preserve">CW 3240-R10 </t>
  </si>
  <si>
    <t>B189</t>
  </si>
  <si>
    <t>Regrading Existing Interlocking Paving Stones</t>
  </si>
  <si>
    <t>CW 3330-R5</t>
  </si>
  <si>
    <t>B191</t>
  </si>
  <si>
    <t>Main Line Paving</t>
  </si>
  <si>
    <t xml:space="preserve">CW 3450-R6 </t>
  </si>
  <si>
    <t>1 - 50 mm Depth (Asphalt)</t>
  </si>
  <si>
    <t>B203</t>
  </si>
  <si>
    <t>1 - 50 mm Depth (Concrete)</t>
  </si>
  <si>
    <t>Frames &amp; Covers</t>
  </si>
  <si>
    <t>E028</t>
  </si>
  <si>
    <t xml:space="preserve">AP-011 - Barrier Curb and Gutter Frame </t>
  </si>
  <si>
    <t>E029</t>
  </si>
  <si>
    <t xml:space="preserve">AP-012 - Barrier Curb and Gutter Cover </t>
  </si>
  <si>
    <t>Adjustment of Manholes/Catch Basins Frames</t>
  </si>
  <si>
    <t>CW 3210-R8</t>
  </si>
  <si>
    <t>Lifter Rings (AP-010)</t>
  </si>
  <si>
    <t>B.4</t>
  </si>
  <si>
    <t>B.5</t>
  </si>
  <si>
    <t>B.6</t>
  </si>
  <si>
    <t>B.7</t>
  </si>
  <si>
    <t>B.8</t>
  </si>
  <si>
    <t>B121rl</t>
  </si>
  <si>
    <t>Greater than 20 sq.m.</t>
  </si>
  <si>
    <t>B.9</t>
  </si>
  <si>
    <t>B.10</t>
  </si>
  <si>
    <t>B.11</t>
  </si>
  <si>
    <t>B.12</t>
  </si>
  <si>
    <t>B.13</t>
  </si>
  <si>
    <t>B.14</t>
  </si>
  <si>
    <t>B.15</t>
  </si>
  <si>
    <t>B.16</t>
  </si>
  <si>
    <t>B.17</t>
  </si>
  <si>
    <t>B.18</t>
  </si>
  <si>
    <t>B.19</t>
  </si>
  <si>
    <t>B.20</t>
  </si>
  <si>
    <t>B.21</t>
  </si>
  <si>
    <t>C.4</t>
  </si>
  <si>
    <t>C.5</t>
  </si>
  <si>
    <t>C.6</t>
  </si>
  <si>
    <t>C.7</t>
  </si>
  <si>
    <t>C.8</t>
  </si>
  <si>
    <t>C.9</t>
  </si>
  <si>
    <t>C.10</t>
  </si>
  <si>
    <t>C.11</t>
  </si>
  <si>
    <t>C.12</t>
  </si>
  <si>
    <t>C.13</t>
  </si>
  <si>
    <t>C.14</t>
  </si>
  <si>
    <t>C.15</t>
  </si>
  <si>
    <t>C.16</t>
  </si>
  <si>
    <t>C.17</t>
  </si>
  <si>
    <t>C.18</t>
  </si>
  <si>
    <t>C.19</t>
  </si>
  <si>
    <t>C.20</t>
  </si>
  <si>
    <t>C.21</t>
  </si>
  <si>
    <t>D.1</t>
  </si>
  <si>
    <t>D.5</t>
  </si>
  <si>
    <t>D.6</t>
  </si>
  <si>
    <t>D.7</t>
  </si>
  <si>
    <t>SD-205,
SD-206A</t>
  </si>
  <si>
    <t>AP-006 - Standard Frame for Manhole and Catch Basin</t>
  </si>
  <si>
    <t>AP-007 - Standard Solid Cover for Standard Frame</t>
  </si>
  <si>
    <t>E.1</t>
  </si>
  <si>
    <t>E.2</t>
  </si>
  <si>
    <t>E.3</t>
  </si>
  <si>
    <t>E.4</t>
  </si>
  <si>
    <t>E.5</t>
  </si>
  <si>
    <t>E.6</t>
  </si>
  <si>
    <t>E.7</t>
  </si>
  <si>
    <t>E.8</t>
  </si>
  <si>
    <t>Less than 3 m</t>
  </si>
  <si>
    <t>D001</t>
  </si>
  <si>
    <t>Joint Sealing</t>
  </si>
  <si>
    <t>E14</t>
  </si>
  <si>
    <t>ROADWORKS - REMOVALS/RENEWALS</t>
  </si>
  <si>
    <t>MOBILIZATION /DEMOLIBIZATION</t>
  </si>
  <si>
    <t>L. sum</t>
  </si>
  <si>
    <t>G</t>
  </si>
  <si>
    <t>G.1</t>
  </si>
  <si>
    <t>F.1</t>
  </si>
  <si>
    <t>I001</t>
  </si>
  <si>
    <t xml:space="preserve">If your Project includes unsecured Provincial (or other) funding for some locations, select the worksheet "FORM B - (2 Part w cond Funds)" otherwise use "FORM B - PRICES".  </t>
  </si>
  <si>
    <t>Correct Spec. references for non Standard items (i.e.. E-##)  to match the Specification numbering in the finalized Tender document.</t>
  </si>
  <si>
    <t>Edit the header inserting  the Tender Number.</t>
  </si>
  <si>
    <t xml:space="preserve">When all Tender documents have been approved by the Project Coordinator, protect the sheet and forward with password and the associated quality control check sheet to PW Engineering for review . </t>
  </si>
  <si>
    <t>Open file "20** Surface Works Pay Items.XLS" .</t>
  </si>
  <si>
    <r>
      <t>Select -&gt; Window -&gt; Arrange -&gt; Horizontal, to display both workbooks.</t>
    </r>
    <r>
      <rPr>
        <b/>
        <sz val="10"/>
        <color indexed="8"/>
        <rFont val="Arial Narrow"/>
        <family val="2"/>
      </rPr>
      <t xml:space="preserve"> </t>
    </r>
    <r>
      <rPr>
        <b/>
        <i/>
        <sz val="10"/>
        <color indexed="8"/>
        <rFont val="Arial Narrow"/>
        <family val="2"/>
      </rPr>
      <t>(2010 - View -Arrange All)</t>
    </r>
  </si>
  <si>
    <r>
      <t xml:space="preserve">Using the </t>
    </r>
    <r>
      <rPr>
        <b/>
        <u/>
        <sz val="10"/>
        <color indexed="12"/>
        <rFont val="Arial Narrow"/>
        <family val="2"/>
      </rPr>
      <t>Row</t>
    </r>
    <r>
      <rPr>
        <b/>
        <sz val="10"/>
        <color indexed="12"/>
        <rFont val="Arial Narrow"/>
        <family val="2"/>
      </rPr>
      <t xml:space="preserve"> indicators Select and copy the required pay items from "20** Surface Works Pay Items...". </t>
    </r>
  </si>
  <si>
    <r>
      <t>Check the file using "</t>
    </r>
    <r>
      <rPr>
        <b/>
        <i/>
        <sz val="10"/>
        <color indexed="12"/>
        <rFont val="Arial Narrow"/>
        <family val="2"/>
      </rPr>
      <t>20** Quality Control Checks….xls</t>
    </r>
    <r>
      <rPr>
        <b/>
        <sz val="10"/>
        <color indexed="12"/>
        <rFont val="Arial Narrow"/>
        <family val="2"/>
      </rPr>
      <t>"</t>
    </r>
  </si>
  <si>
    <t>Revise the reference in cell D2 to the "Prices" clause number of Part B - Bidding Procedures in your finalized Tender Document.</t>
  </si>
  <si>
    <t xml:space="preserve">Note;  if schedule has only one section (location) and Mobilization/ Demobilization is not included, delete the summary section at the bottom. Otherwise the summary is required even if only one location, to facilitate the Mob/Demob section formatting schema. </t>
  </si>
  <si>
    <t xml:space="preserve">Renumber items and sections in "FORM B - PRICES", correct line spacing, DO NOT modify CODES unless you have an E-spec that alters the coded standard pay item. </t>
  </si>
  <si>
    <t>Mobilization/Demobilization</t>
  </si>
  <si>
    <r>
      <t xml:space="preserve">If using the 2 PART format template be sure to revise the clause  references accordingly in the PART 2 title cell i.e.
PART 2      MANITOBA HYDRO/PROVINCIALLY FUNDED WORK
                 (See </t>
    </r>
    <r>
      <rPr>
        <b/>
        <sz val="10"/>
        <color rgb="FFFF0000"/>
        <rFont val="Arial Narrow"/>
        <family val="2"/>
      </rPr>
      <t>B10.6, B18.2.1, B19.6, D2.1, D14.2-3, D15.4</t>
    </r>
    <r>
      <rPr>
        <b/>
        <sz val="10"/>
        <color indexed="12"/>
        <rFont val="Arial Narrow"/>
        <family val="2"/>
      </rPr>
      <t>)</t>
    </r>
  </si>
  <si>
    <t xml:space="preserve">If including Mobilization/Demobilization, follow the formatting shown on the Blank Form B's.  Embedded formulas for this pay item relative references the Total Bid Price cell in the template and as such will adjust as long as you use the "Total Bid Price" rows in the template. </t>
  </si>
  <si>
    <t>EAST BOUND STERLING LYON PARKWAY - KENASTON BOULEVARD TO VICTOR  LEWIS DRIVE</t>
  </si>
  <si>
    <t>CW 3110-R22</t>
  </si>
  <si>
    <t>Diamond Grinding</t>
  </si>
  <si>
    <t>B034-24</t>
  </si>
  <si>
    <t>Slab Replacement - Early Opening (24 hour)</t>
  </si>
  <si>
    <t>B040-24</t>
  </si>
  <si>
    <t>230 mm Type 3 Concrete Pavement (Plain-Dowelled)</t>
  </si>
  <si>
    <t>B047-24</t>
  </si>
  <si>
    <t>Partial Slab Patches - Early Opening (24 hour)</t>
  </si>
  <si>
    <t>B052-24</t>
  </si>
  <si>
    <t>230 mm Type 3 Concrete Pavement (Type A)</t>
  </si>
  <si>
    <t>B053-24</t>
  </si>
  <si>
    <t>230 mm Type 3 Concrete Pavement (Type B)</t>
  </si>
  <si>
    <t>B055-24</t>
  </si>
  <si>
    <t>230 mm Type 3 Concrete Pavement (Type D)</t>
  </si>
  <si>
    <t>B070-72</t>
  </si>
  <si>
    <t>230 mm Type 4 Concrete Pavement (Plain-Dowelled)</t>
  </si>
  <si>
    <t>B082-72</t>
  </si>
  <si>
    <t>230 mm Type 4 Concrete Pavement (Type A)</t>
  </si>
  <si>
    <t>B083-72</t>
  </si>
  <si>
    <t>230 mm Type 4 Concrete Pavement (Type B)</t>
  </si>
  <si>
    <t>B085-72</t>
  </si>
  <si>
    <t>230 mm Type 4 Concrete Pavement (Type D)</t>
  </si>
  <si>
    <t>Partial Depth Concrete Repairs</t>
  </si>
  <si>
    <t>Cross Stitching</t>
  </si>
  <si>
    <t>E20</t>
  </si>
  <si>
    <t>100 mm Type 5 Concrete Sidewalk</t>
  </si>
  <si>
    <t>B122rl</t>
  </si>
  <si>
    <t>Type 2 Concrete Bullnose</t>
  </si>
  <si>
    <t>B155rlB</t>
  </si>
  <si>
    <t>Type 2 Concrete Barrier (180 mm reveal ht, Dowelled)</t>
  </si>
  <si>
    <t>B155rlB1</t>
  </si>
  <si>
    <t>B167rlB</t>
  </si>
  <si>
    <t>Type 2 Concrete Modified Barrier (180 mm reveal ht, Dowelled)</t>
  </si>
  <si>
    <t>Type 2 Concrete Curb Ramp (8-12 mm reveal ht, Integral)</t>
  </si>
  <si>
    <t>B185rlA</t>
  </si>
  <si>
    <t>Type 2 Concrete Splash Strip (180 mm reveal ht, Monolithic Barrier Curb,  750 mm width)</t>
  </si>
  <si>
    <t>SD-223A</t>
  </si>
  <si>
    <t>D002</t>
  </si>
  <si>
    <t>Crack Sealing</t>
  </si>
  <si>
    <t>D004</t>
  </si>
  <si>
    <t>&gt;10mm to 25mm Wide</t>
  </si>
  <si>
    <t>CW 3510-R10</t>
  </si>
  <si>
    <t>EAST BOUND WILKES AVENUE - VICTOR LEWIS DRIVE TO WAVERLEY STREET</t>
  </si>
  <si>
    <t>B116rl</t>
  </si>
  <si>
    <t>Monolithic Type 2 Concrete Median Slab</t>
  </si>
  <si>
    <t>B123rl</t>
  </si>
  <si>
    <t>Type 2 Concrete Monolithic Curb and Sidewalk</t>
  </si>
  <si>
    <t>SD-228B</t>
  </si>
  <si>
    <t>B155rlB2</t>
  </si>
  <si>
    <t>3 m to 30 m</t>
  </si>
  <si>
    <t>CW 3410-R12</t>
  </si>
  <si>
    <t>AP-008 - Standard Grated Cover for Standard Frame</t>
  </si>
  <si>
    <t>WEST BOUND WILKES AVENUE - WAVERLEY STREET TO VICTOR LEWIS DRIVE</t>
  </si>
  <si>
    <t>WEST BOUND STRADBROOK AVENUE - FROM MAIN STREET TO HARKNESS AVENUE</t>
  </si>
  <si>
    <t>D.8</t>
  </si>
  <si>
    <t>D.9</t>
  </si>
  <si>
    <t>D.10</t>
  </si>
  <si>
    <t>D.11</t>
  </si>
  <si>
    <t>D.12</t>
  </si>
  <si>
    <t>D.13</t>
  </si>
  <si>
    <t>D.14</t>
  </si>
  <si>
    <t>D.15</t>
  </si>
  <si>
    <t>D.16</t>
  </si>
  <si>
    <t>SOUTH BOUND ROBLIN BOULEVARD - WILLIAM CLEMENT PARKWAY TO GRANT AVENUE</t>
  </si>
  <si>
    <t>B115rl</t>
  </si>
  <si>
    <t>Type 2 Concrete Median Slab</t>
  </si>
  <si>
    <t>Type 2 Concrete Splash Strip (180 mm reveal ht, Monolithic Barrier Curb, 750 mm width)</t>
  </si>
  <si>
    <t>E.9</t>
  </si>
  <si>
    <t>E.10</t>
  </si>
  <si>
    <t>B206</t>
  </si>
  <si>
    <t>E.11</t>
  </si>
  <si>
    <t>Supply and Install Pavement Repair Fabric</t>
  </si>
  <si>
    <t>CW-3140-R1, E15</t>
  </si>
  <si>
    <t>E.12</t>
  </si>
  <si>
    <t>CW 3326-R2</t>
  </si>
  <si>
    <t>E.13</t>
  </si>
  <si>
    <t>E.14</t>
  </si>
  <si>
    <t>E.15</t>
  </si>
  <si>
    <t>E.16</t>
  </si>
  <si>
    <t>E.17</t>
  </si>
  <si>
    <t>E.18</t>
  </si>
  <si>
    <t>E.19</t>
  </si>
  <si>
    <t>E.20</t>
  </si>
  <si>
    <t>E.21</t>
  </si>
  <si>
    <t>NORTH BOUND ROBLIN BOULEVARD - GRANT AVENUE TO WILLIAM CLEMENT PARKWAY</t>
  </si>
  <si>
    <t>F.2</t>
  </si>
  <si>
    <t>F.3</t>
  </si>
  <si>
    <t>F.4</t>
  </si>
  <si>
    <t>F.5</t>
  </si>
  <si>
    <t>B117rl</t>
  </si>
  <si>
    <t>Type 2 Concrete Safety Median</t>
  </si>
  <si>
    <t>F.6</t>
  </si>
  <si>
    <t>Type 2 Concrete Splash Strip, (180 mm reveal ht, Monolithic Barrier Curb, 600 mm width)</t>
  </si>
  <si>
    <t>F.7</t>
  </si>
  <si>
    <t>F.8</t>
  </si>
  <si>
    <t>F.9</t>
  </si>
  <si>
    <t>Pavement Patching</t>
  </si>
  <si>
    <t>F.10</t>
  </si>
  <si>
    <t>F.11</t>
  </si>
  <si>
    <t>F.12</t>
  </si>
  <si>
    <t>F.13</t>
  </si>
  <si>
    <t>F.14</t>
  </si>
  <si>
    <t>F.15</t>
  </si>
  <si>
    <t>F.16</t>
  </si>
  <si>
    <t>F.17</t>
  </si>
  <si>
    <t>F.18</t>
  </si>
  <si>
    <t>F.19</t>
  </si>
  <si>
    <t>F.20</t>
  </si>
  <si>
    <t>EAST BOUND BISHOP GRANDIN - ISLAND SHORE BOULEVARD TO LAGIMODIERE BOULEVARD</t>
  </si>
  <si>
    <r>
      <t>m</t>
    </r>
    <r>
      <rPr>
        <vertAlign val="superscript"/>
        <sz val="12"/>
        <rFont val="Arial"/>
        <family val="2"/>
      </rPr>
      <t>3</t>
    </r>
  </si>
  <si>
    <t>G.2</t>
  </si>
  <si>
    <r>
      <t>CW 3110-R22</t>
    </r>
    <r>
      <rPr>
        <sz val="11"/>
        <color theme="1"/>
        <rFont val="Calibri"/>
        <family val="2"/>
        <scheme val="minor"/>
      </rPr>
      <t/>
    </r>
  </si>
  <si>
    <t>G.3</t>
  </si>
  <si>
    <t>Geotextile Fabric</t>
  </si>
  <si>
    <t>CW 3130-R5</t>
  </si>
  <si>
    <t>A022A2</t>
  </si>
  <si>
    <t>Separation/Filtration Fabric</t>
  </si>
  <si>
    <t>G.4</t>
  </si>
  <si>
    <t>G.5</t>
  </si>
  <si>
    <t>Supplying and Placing Sub-base Material</t>
  </si>
  <si>
    <t>A007B3</t>
  </si>
  <si>
    <t>50 mm Granular B</t>
  </si>
  <si>
    <t>G.6</t>
  </si>
  <si>
    <t>A010A1</t>
  </si>
  <si>
    <t>Base Course Material - Granular A Limestone</t>
  </si>
  <si>
    <t>G.7</t>
  </si>
  <si>
    <t>B141iA</t>
  </si>
  <si>
    <t>Type 2 Concrete Mountable Curb (120 mm reveal ht, Dowelled)</t>
  </si>
  <si>
    <t>SD-201</t>
  </si>
  <si>
    <t>G.8</t>
  </si>
  <si>
    <t>G.9</t>
  </si>
  <si>
    <t>Tie-ins and Approaches - Shoulder Reconstruction</t>
  </si>
  <si>
    <t>G.10</t>
  </si>
  <si>
    <t>G.11</t>
  </si>
  <si>
    <t>Hydro Seed</t>
  </si>
  <si>
    <t>E24</t>
  </si>
  <si>
    <t>H013</t>
  </si>
  <si>
    <t>G.12</t>
  </si>
  <si>
    <t>Grouted Stone Riprap</t>
  </si>
  <si>
    <t>CW 3615-R4</t>
  </si>
  <si>
    <t>H</t>
  </si>
  <si>
    <t>SOUTH BOUND LAGIMODIERE BOULEVARD - WARMAN ROAD TO DUGALD ROAD</t>
  </si>
  <si>
    <t>H.1</t>
  </si>
  <si>
    <t>H.2</t>
  </si>
  <si>
    <t>H.3</t>
  </si>
  <si>
    <t>H.4</t>
  </si>
  <si>
    <t>H.5</t>
  </si>
  <si>
    <t>H.6</t>
  </si>
  <si>
    <t>H.7</t>
  </si>
  <si>
    <t>B159rlB1</t>
  </si>
  <si>
    <t>B159rlB2</t>
  </si>
  <si>
    <t>H.8</t>
  </si>
  <si>
    <t>H.9</t>
  </si>
  <si>
    <t>H.10</t>
  </si>
  <si>
    <t>H.11</t>
  </si>
  <si>
    <t>I</t>
  </si>
  <si>
    <t>WEST BOUND BISON DRIVE - 75m WEST OF PEMBINA HIGHWAY TO MARKHAM ROAD</t>
  </si>
  <si>
    <t>I.1</t>
  </si>
  <si>
    <t>m3</t>
  </si>
  <si>
    <t>I.2</t>
  </si>
  <si>
    <t>I.3</t>
  </si>
  <si>
    <t>I.4</t>
  </si>
  <si>
    <t>I.5</t>
  </si>
  <si>
    <t>I.6</t>
  </si>
  <si>
    <t>I.7</t>
  </si>
  <si>
    <t>I.8</t>
  </si>
  <si>
    <t>I.9</t>
  </si>
  <si>
    <t>I.10</t>
  </si>
  <si>
    <t>I.11</t>
  </si>
  <si>
    <t>I.12</t>
  </si>
  <si>
    <t>I.13</t>
  </si>
  <si>
    <t>J</t>
  </si>
  <si>
    <t>J.1</t>
  </si>
  <si>
    <t>E2</t>
  </si>
  <si>
    <t>K</t>
  </si>
  <si>
    <t xml:space="preserve">CASH ALLOWANCE FOR ADDITIONAL WORK </t>
  </si>
  <si>
    <t>K.1</t>
  </si>
  <si>
    <t>Cash Allowance for Additional Work</t>
  </si>
  <si>
    <t>E3</t>
  </si>
  <si>
    <t xml:space="preserve">TOTAL BID PRICE (GST extra)                                                                        (in figures)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</si>
</sst>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quot;$&quot;#,##0.00_);\(&quot;$&quot;#,##0.00\)"/>
    <numFmt numFmtId="165" formatCode="0;0;&quot;&quot;;@"/>
    <numFmt numFmtId="166" formatCode="0;0;[Red]&quot;###&quot;;@"/>
    <numFmt numFmtId="167" formatCode="&quot;$&quot;#,##0.00"/>
    <numFmt numFmtId="168" formatCode="&quot;Subtotal: &quot;#\ ###\ ##0.00;;&quot;Subtotal: Nil&quot;;@"/>
    <numFmt numFmtId="169" formatCode="#\ ###\ ##0.00;;0;@"/>
    <numFmt numFmtId="170" formatCode="&quot;&quot;;&quot;&quot;;&quot;&quot;;&quot;&quot;"/>
    <numFmt numFmtId="171" formatCode="#\ ###\ ##0.00;;0;[Red]@"/>
    <numFmt numFmtId="172" formatCode="0;\-0;0;@"/>
    <numFmt numFmtId="173" formatCode="#\ ###\ ##0.00;;&quot;(in figures)                                 &quot;;@"/>
    <numFmt numFmtId="174" formatCode="#\ ###\ ##0.00;;;@"/>
    <numFmt numFmtId="175" formatCode="#\ ###\ ##0.?;[Red]0;[Red]0;[Red]@"/>
    <numFmt numFmtId="176" formatCode="#\ ###\ ##0.00;;;"/>
    <numFmt numFmtId="177" formatCode="[Red]&quot;Z&quot;;[Red]&quot;Z&quot;;[Red]&quot;Z&quot;;@"/>
    <numFmt numFmtId="178" formatCode="0.0"/>
  </numFmts>
  <fonts count="69" x14ac:knownFonts="1">
    <font>
      <sz val="12"/>
      <name val="Arial"/>
    </font>
    <font>
      <sz val="11"/>
      <color theme="1"/>
      <name val="Calibri"/>
      <family val="2"/>
      <scheme val="minor"/>
    </font>
    <font>
      <sz val="6"/>
      <color indexed="8"/>
      <name val="Arial"/>
      <family val="2"/>
    </font>
    <font>
      <b/>
      <sz val="12"/>
      <color indexed="8"/>
      <name val="Arial"/>
      <family val="2"/>
    </font>
    <font>
      <b/>
      <u/>
      <sz val="12"/>
      <color indexed="8"/>
      <name val="Arial"/>
      <family val="2"/>
    </font>
    <font>
      <b/>
      <sz val="12"/>
      <name val="Arial"/>
      <family val="2"/>
    </font>
    <font>
      <b/>
      <sz val="6"/>
      <color indexed="8"/>
      <name val="Arial"/>
      <family val="2"/>
    </font>
    <font>
      <b/>
      <i/>
      <u/>
      <sz val="12"/>
      <color indexed="8"/>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1"/>
      <color indexed="8"/>
      <name val="Calibri"/>
      <family val="2"/>
    </font>
    <font>
      <sz val="12"/>
      <color indexed="8"/>
      <name val="Arial"/>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11"/>
      <color theme="1"/>
      <name val="Calibri"/>
      <family val="2"/>
      <scheme val="minor"/>
    </font>
    <font>
      <sz val="12"/>
      <color theme="1"/>
      <name val="Arial"/>
      <family val="2"/>
    </font>
    <font>
      <sz val="10"/>
      <color theme="1"/>
      <name val="MS Sans Serif"/>
      <family val="2"/>
    </font>
    <font>
      <b/>
      <u/>
      <sz val="12"/>
      <name val="Arial"/>
      <family val="2"/>
    </font>
    <font>
      <b/>
      <sz val="10"/>
      <color indexed="12"/>
      <name val="Arial Narrow"/>
      <family val="2"/>
    </font>
    <font>
      <sz val="12"/>
      <name val="Arial Narrow"/>
      <family val="2"/>
    </font>
    <font>
      <b/>
      <sz val="10"/>
      <color indexed="8"/>
      <name val="Arial Narrow"/>
      <family val="2"/>
    </font>
    <font>
      <b/>
      <i/>
      <sz val="10"/>
      <color indexed="8"/>
      <name val="Arial Narrow"/>
      <family val="2"/>
    </font>
    <font>
      <b/>
      <u/>
      <sz val="10"/>
      <color indexed="12"/>
      <name val="Arial Narrow"/>
      <family val="2"/>
    </font>
    <font>
      <b/>
      <i/>
      <sz val="10"/>
      <color indexed="12"/>
      <name val="Arial Narrow"/>
      <family val="2"/>
    </font>
    <font>
      <i/>
      <sz val="12"/>
      <name val="Arial Narrow"/>
      <family val="2"/>
    </font>
    <font>
      <b/>
      <u/>
      <sz val="14"/>
      <color indexed="12"/>
      <name val="Arial"/>
      <family val="2"/>
    </font>
    <font>
      <b/>
      <sz val="10"/>
      <color rgb="FFFF0000"/>
      <name val="Arial Narrow"/>
      <family val="2"/>
    </font>
    <font>
      <sz val="10"/>
      <name val="MS Sans Serif"/>
    </font>
    <font>
      <strike/>
      <sz val="10"/>
      <color theme="1"/>
      <name val="Cambria"/>
      <family val="1"/>
    </font>
    <font>
      <b/>
      <sz val="10"/>
      <color theme="1"/>
      <name val="MS Sans Serif"/>
      <family val="2"/>
    </font>
    <font>
      <sz val="10"/>
      <color rgb="FFFF0000"/>
      <name val="MS Sans Serif"/>
      <family val="2"/>
    </font>
    <font>
      <vertAlign val="superscript"/>
      <sz val="12"/>
      <name val="Arial"/>
      <family val="2"/>
    </font>
    <font>
      <vertAlign val="superscript"/>
      <sz val="12"/>
      <color theme="1"/>
      <name val="Arial"/>
      <family val="2"/>
    </font>
  </fonts>
  <fills count="28">
    <fill>
      <patternFill patternType="none"/>
    </fill>
    <fill>
      <patternFill patternType="gray125"/>
    </fill>
    <fill>
      <patternFill patternType="solid">
        <f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9"/>
      </patternFill>
    </fill>
    <fill>
      <patternFill patternType="solid">
        <fgColor theme="0"/>
        <bgColor indexed="64"/>
      </patternFill>
    </fill>
    <fill>
      <patternFill patternType="solid">
        <fgColor rgb="FFFFFF00"/>
        <bgColor indexed="64"/>
      </patternFill>
    </fill>
  </fills>
  <borders count="67">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2"/>
      </top>
      <bottom style="double">
        <color indexed="62"/>
      </bottom>
      <diagonal/>
    </border>
    <border>
      <left/>
      <right/>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bottom style="double">
        <color indexed="8"/>
      </bottom>
      <diagonal/>
    </border>
    <border>
      <left/>
      <right style="thin">
        <color indexed="64"/>
      </right>
      <top/>
      <bottom style="thin">
        <color indexed="64"/>
      </bottom>
      <diagonal/>
    </border>
    <border>
      <left/>
      <right/>
      <top/>
      <bottom style="double">
        <color indexed="8"/>
      </bottom>
      <diagonal/>
    </border>
    <border>
      <left/>
      <right style="thin">
        <color indexed="8"/>
      </right>
      <top/>
      <bottom style="double">
        <color indexed="8"/>
      </bottom>
      <diagonal/>
    </border>
    <border>
      <left style="thin">
        <color indexed="64"/>
      </left>
      <right/>
      <top/>
      <bottom style="thin">
        <color indexed="64"/>
      </bottom>
      <diagonal/>
    </border>
    <border>
      <left style="thin">
        <color indexed="8"/>
      </left>
      <right/>
      <top/>
      <bottom style="thin">
        <color indexed="64"/>
      </bottom>
      <diagonal/>
    </border>
    <border>
      <left style="thin">
        <color indexed="8"/>
      </left>
      <right/>
      <top style="double">
        <color indexed="8"/>
      </top>
      <bottom/>
      <diagonal/>
    </border>
    <border>
      <left style="thin">
        <color indexed="64"/>
      </left>
      <right/>
      <top/>
      <bottom/>
      <diagonal/>
    </border>
    <border>
      <left/>
      <right style="thin">
        <color indexed="64"/>
      </right>
      <top/>
      <bottom/>
      <diagonal/>
    </border>
    <border>
      <left/>
      <right/>
      <top style="double">
        <color indexed="8"/>
      </top>
      <bottom style="thin">
        <color indexed="64"/>
      </bottom>
      <diagonal/>
    </border>
    <border>
      <left/>
      <right/>
      <top style="double">
        <color indexed="8"/>
      </top>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style="thin">
        <color indexed="64"/>
      </left>
      <right/>
      <top style="double">
        <color indexed="64"/>
      </top>
      <bottom/>
      <diagonal/>
    </border>
    <border>
      <left/>
      <right/>
      <top style="double">
        <color indexed="64"/>
      </top>
      <bottom/>
      <diagonal/>
    </border>
    <border>
      <left/>
      <right style="thin">
        <color indexed="8"/>
      </right>
      <top/>
      <bottom/>
      <diagonal/>
    </border>
    <border>
      <left style="thin">
        <color indexed="8"/>
      </left>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
      <left style="thin">
        <color indexed="8"/>
      </left>
      <right/>
      <top style="thin">
        <color indexed="8"/>
      </top>
      <bottom/>
      <diagonal/>
    </border>
    <border>
      <left/>
      <right style="thin">
        <color indexed="64"/>
      </right>
      <top style="double">
        <color indexed="8"/>
      </top>
      <bottom style="thin">
        <color indexed="64"/>
      </bottom>
      <diagonal/>
    </border>
    <border>
      <left style="thin">
        <color indexed="64"/>
      </left>
      <right style="thin">
        <color indexed="8"/>
      </right>
      <top/>
      <bottom/>
      <diagonal/>
    </border>
    <border>
      <left style="thin">
        <color indexed="8"/>
      </left>
      <right style="thin">
        <color indexed="64"/>
      </right>
      <top/>
      <bottom/>
      <diagonal/>
    </border>
    <border>
      <left style="thin">
        <color indexed="64"/>
      </left>
      <right style="thin">
        <color indexed="8"/>
      </right>
      <top style="thin">
        <color indexed="8"/>
      </top>
      <bottom style="double">
        <color indexed="8"/>
      </bottom>
      <diagonal/>
    </border>
    <border>
      <left/>
      <right style="thin">
        <color indexed="64"/>
      </right>
      <top style="double">
        <color indexed="8"/>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style="double">
        <color indexed="64"/>
      </bottom>
      <diagonal/>
    </border>
    <border>
      <left style="thin">
        <color indexed="8"/>
      </left>
      <right/>
      <top style="thin">
        <color indexed="8"/>
      </top>
      <bottom style="double">
        <color indexed="64"/>
      </bottom>
      <diagonal/>
    </border>
    <border>
      <left/>
      <right/>
      <top style="thin">
        <color indexed="8"/>
      </top>
      <bottom style="double">
        <color indexed="64"/>
      </bottom>
      <diagonal/>
    </border>
    <border>
      <left style="thin">
        <color indexed="8"/>
      </left>
      <right/>
      <top/>
      <bottom style="double">
        <color indexed="64"/>
      </bottom>
      <diagonal/>
    </border>
    <border>
      <left style="thin">
        <color indexed="64"/>
      </left>
      <right style="thin">
        <color indexed="64"/>
      </right>
      <top/>
      <bottom style="double">
        <color indexed="64"/>
      </bottom>
      <diagonal/>
    </border>
    <border>
      <left/>
      <right style="thin">
        <color indexed="8"/>
      </right>
      <top style="thin">
        <color indexed="8"/>
      </top>
      <bottom style="double">
        <color indexed="64"/>
      </bottom>
      <diagonal/>
    </border>
    <border>
      <left style="thin">
        <color indexed="64"/>
      </left>
      <right/>
      <top/>
      <bottom style="double">
        <color indexed="64"/>
      </bottom>
      <diagonal/>
    </border>
    <border>
      <left style="thin">
        <color indexed="64"/>
      </left>
      <right style="thin">
        <color indexed="8"/>
      </right>
      <top style="double">
        <color indexed="64"/>
      </top>
      <bottom/>
      <diagonal/>
    </border>
    <border>
      <left style="thin">
        <color indexed="8"/>
      </left>
      <right/>
      <top style="double">
        <color indexed="64"/>
      </top>
      <bottom/>
      <diagonal/>
    </border>
    <border>
      <left/>
      <right style="thin">
        <color indexed="8"/>
      </right>
      <top style="double">
        <color indexed="64"/>
      </top>
      <bottom/>
      <diagonal/>
    </border>
    <border>
      <left style="thin">
        <color indexed="64"/>
      </left>
      <right style="thin">
        <color indexed="64"/>
      </right>
      <top style="double">
        <color indexed="64"/>
      </top>
      <bottom/>
      <diagonal/>
    </border>
    <border>
      <left style="thin">
        <color indexed="8"/>
      </left>
      <right style="thin">
        <color indexed="64"/>
      </right>
      <top style="double">
        <color indexed="64"/>
      </top>
      <bottom/>
      <diagonal/>
    </border>
    <border>
      <left style="thin">
        <color indexed="8"/>
      </left>
      <right style="thin">
        <color indexed="8"/>
      </right>
      <top style="thin">
        <color indexed="8"/>
      </top>
      <bottom style="double">
        <color indexed="64"/>
      </bottom>
      <diagonal/>
    </border>
    <border>
      <left style="thin">
        <color indexed="8"/>
      </left>
      <right style="thin">
        <color indexed="64"/>
      </right>
      <top style="thin">
        <color indexed="8"/>
      </top>
      <bottom style="double">
        <color indexed="64"/>
      </bottom>
      <diagonal/>
    </border>
    <border>
      <left style="thin">
        <color indexed="64"/>
      </left>
      <right/>
      <top/>
      <bottom style="thin">
        <color indexed="8"/>
      </bottom>
      <diagonal/>
    </border>
    <border>
      <left style="thin">
        <color indexed="64"/>
      </left>
      <right style="thin">
        <color indexed="64"/>
      </right>
      <top style="double">
        <color indexed="64"/>
      </top>
      <bottom style="double">
        <color indexed="64"/>
      </bottom>
      <diagonal/>
    </border>
    <border>
      <left style="thin">
        <color indexed="8"/>
      </left>
      <right/>
      <top style="double">
        <color indexed="8"/>
      </top>
      <bottom style="double">
        <color indexed="64"/>
      </bottom>
      <diagonal/>
    </border>
    <border>
      <left style="thin">
        <color indexed="64"/>
      </left>
      <right style="thin">
        <color indexed="64"/>
      </right>
      <top style="double">
        <color indexed="64"/>
      </top>
      <bottom style="double">
        <color indexed="8"/>
      </bottom>
      <diagonal/>
    </border>
  </borders>
  <cellStyleXfs count="112">
    <xf numFmtId="0" fontId="0" fillId="2" borderId="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6" borderId="0" applyNumberFormat="0" applyBorder="0" applyAlignment="0" applyProtection="0"/>
    <xf numFmtId="0" fontId="37" fillId="9" borderId="0" applyNumberFormat="0" applyBorder="0" applyAlignment="0" applyProtection="0"/>
    <xf numFmtId="0" fontId="37" fillId="12" borderId="0" applyNumberFormat="0" applyBorder="0" applyAlignment="0" applyProtection="0"/>
    <xf numFmtId="0" fontId="36" fillId="13"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36" fillId="20" borderId="0" applyNumberFormat="0" applyBorder="0" applyAlignment="0" applyProtection="0"/>
    <xf numFmtId="0" fontId="26" fillId="4" borderId="0" applyNumberFormat="0" applyBorder="0" applyAlignment="0" applyProtection="0"/>
    <xf numFmtId="0" fontId="10" fillId="0" borderId="0" applyFill="0">
      <alignment horizontal="right" vertical="top"/>
    </xf>
    <xf numFmtId="0" fontId="39" fillId="0" borderId="0" applyFill="0">
      <alignment horizontal="right" vertical="top"/>
    </xf>
    <xf numFmtId="0" fontId="11" fillId="0" borderId="1" applyFill="0">
      <alignment horizontal="right" vertical="top"/>
    </xf>
    <xf numFmtId="0" fontId="40" fillId="0" borderId="1" applyFill="0">
      <alignment horizontal="right" vertical="top"/>
    </xf>
    <xf numFmtId="0" fontId="40" fillId="0" borderId="1" applyFill="0">
      <alignment horizontal="right" vertical="top"/>
    </xf>
    <xf numFmtId="170" fontId="11" fillId="0" borderId="2" applyFill="0">
      <alignment horizontal="right" vertical="top"/>
    </xf>
    <xf numFmtId="170" fontId="40" fillId="0" borderId="2" applyFill="0">
      <alignment horizontal="right" vertical="top"/>
    </xf>
    <xf numFmtId="0" fontId="11" fillId="0" borderId="1" applyFill="0">
      <alignment horizontal="center" vertical="top" wrapText="1"/>
    </xf>
    <xf numFmtId="0" fontId="40" fillId="0" borderId="1" applyFill="0">
      <alignment horizontal="center" vertical="top" wrapText="1"/>
    </xf>
    <xf numFmtId="0" fontId="40" fillId="0" borderId="1" applyFill="0">
      <alignment horizontal="center" vertical="top" wrapText="1"/>
    </xf>
    <xf numFmtId="0" fontId="12" fillId="0" borderId="3" applyFill="0">
      <alignment horizontal="center" vertical="center" wrapText="1"/>
    </xf>
    <xf numFmtId="0" fontId="41" fillId="0" borderId="3" applyFill="0">
      <alignment horizontal="center" vertical="center" wrapText="1"/>
    </xf>
    <xf numFmtId="0" fontId="11" fillId="0" borderId="1" applyFill="0">
      <alignment horizontal="left" vertical="top" wrapText="1"/>
    </xf>
    <xf numFmtId="0" fontId="40" fillId="0" borderId="1" applyFill="0">
      <alignment horizontal="left" vertical="top" wrapText="1"/>
    </xf>
    <xf numFmtId="0" fontId="40" fillId="0" borderId="1" applyFill="0">
      <alignment horizontal="left" vertical="top" wrapText="1"/>
    </xf>
    <xf numFmtId="0" fontId="13" fillId="0" borderId="1" applyFill="0">
      <alignment horizontal="left" vertical="top" wrapText="1"/>
    </xf>
    <xf numFmtId="0" fontId="42" fillId="0" borderId="1" applyFill="0">
      <alignment horizontal="left" vertical="top" wrapText="1"/>
    </xf>
    <xf numFmtId="0" fontId="42" fillId="0" borderId="1" applyFill="0">
      <alignment horizontal="left" vertical="top" wrapText="1"/>
    </xf>
    <xf numFmtId="165" fontId="14" fillId="0" borderId="4" applyFill="0">
      <alignment horizontal="centerContinuous" wrapText="1"/>
    </xf>
    <xf numFmtId="165" fontId="43" fillId="0" borderId="4" applyFill="0">
      <alignment horizontal="centerContinuous" wrapText="1"/>
    </xf>
    <xf numFmtId="165" fontId="11" fillId="0" borderId="1" applyFill="0">
      <alignment horizontal="center" vertical="top" wrapText="1"/>
    </xf>
    <xf numFmtId="165" fontId="40" fillId="0" borderId="1" applyFill="0">
      <alignment horizontal="center" vertical="top" wrapText="1"/>
    </xf>
    <xf numFmtId="165" fontId="40" fillId="0" borderId="1" applyFill="0">
      <alignment horizontal="center" vertical="top" wrapText="1"/>
    </xf>
    <xf numFmtId="0" fontId="11" fillId="0" borderId="1" applyFill="0">
      <alignment horizontal="center" wrapText="1"/>
    </xf>
    <xf numFmtId="0" fontId="40" fillId="0" borderId="1" applyFill="0">
      <alignment horizontal="center" wrapText="1"/>
    </xf>
    <xf numFmtId="0" fontId="40" fillId="0" borderId="1" applyFill="0">
      <alignment horizontal="center" wrapText="1"/>
    </xf>
    <xf numFmtId="175" fontId="11" fillId="0" borderId="1" applyFill="0"/>
    <xf numFmtId="175" fontId="40" fillId="0" borderId="1" applyFill="0"/>
    <xf numFmtId="175" fontId="40" fillId="0" borderId="1" applyFill="0"/>
    <xf numFmtId="171" fontId="11" fillId="0" borderId="1" applyFill="0">
      <alignment horizontal="right"/>
      <protection locked="0"/>
    </xf>
    <xf numFmtId="171" fontId="40" fillId="0" borderId="1" applyFill="0">
      <alignment horizontal="right"/>
      <protection locked="0"/>
    </xf>
    <xf numFmtId="171" fontId="40" fillId="0" borderId="1" applyFill="0">
      <alignment horizontal="right"/>
      <protection locked="0"/>
    </xf>
    <xf numFmtId="169" fontId="11" fillId="0" borderId="1" applyFill="0">
      <alignment horizontal="right"/>
      <protection locked="0"/>
    </xf>
    <xf numFmtId="169" fontId="40" fillId="0" borderId="1" applyFill="0">
      <alignment horizontal="right"/>
      <protection locked="0"/>
    </xf>
    <xf numFmtId="169" fontId="40" fillId="0" borderId="1" applyFill="0">
      <alignment horizontal="right"/>
      <protection locked="0"/>
    </xf>
    <xf numFmtId="169" fontId="11" fillId="0" borderId="1" applyFill="0"/>
    <xf numFmtId="169" fontId="40" fillId="0" borderId="1" applyFill="0"/>
    <xf numFmtId="169" fontId="40" fillId="0" borderId="1" applyFill="0"/>
    <xf numFmtId="169" fontId="11" fillId="0" borderId="3" applyFill="0">
      <alignment horizontal="right"/>
    </xf>
    <xf numFmtId="169" fontId="40" fillId="0" borderId="3" applyFill="0">
      <alignment horizontal="right"/>
    </xf>
    <xf numFmtId="0" fontId="30" fillId="21" borderId="5" applyNumberFormat="0" applyAlignment="0" applyProtection="0"/>
    <xf numFmtId="0" fontId="32" fillId="22" borderId="6" applyNumberFormat="0" applyAlignment="0" applyProtection="0"/>
    <xf numFmtId="0" fontId="15" fillId="0" borderId="1" applyFill="0">
      <alignment horizontal="left" vertical="top"/>
    </xf>
    <xf numFmtId="0" fontId="44" fillId="0" borderId="1" applyFill="0">
      <alignment horizontal="left" vertical="top"/>
    </xf>
    <xf numFmtId="0" fontId="44" fillId="0" borderId="1" applyFill="0">
      <alignment horizontal="left" vertical="top"/>
    </xf>
    <xf numFmtId="0" fontId="34" fillId="0" borderId="0" applyNumberFormat="0" applyFill="0" applyBorder="0" applyAlignment="0" applyProtection="0"/>
    <xf numFmtId="0" fontId="25" fillId="5" borderId="0" applyNumberFormat="0" applyBorder="0" applyAlignment="0" applyProtection="0"/>
    <xf numFmtId="0" fontId="22" fillId="0" borderId="7" applyNumberFormat="0" applyFill="0" applyAlignment="0" applyProtection="0"/>
    <xf numFmtId="0" fontId="23" fillId="0" borderId="8" applyNumberFormat="0" applyFill="0" applyAlignment="0" applyProtection="0"/>
    <xf numFmtId="0" fontId="24" fillId="0" borderId="9" applyNumberFormat="0" applyFill="0" applyAlignment="0" applyProtection="0"/>
    <xf numFmtId="0" fontId="24" fillId="0" borderId="0" applyNumberFormat="0" applyFill="0" applyBorder="0" applyAlignment="0" applyProtection="0"/>
    <xf numFmtId="0" fontId="28" fillId="8" borderId="5" applyNumberFormat="0" applyAlignment="0" applyProtection="0"/>
    <xf numFmtId="0" fontId="31" fillId="0" borderId="10" applyNumberFormat="0" applyFill="0" applyAlignment="0" applyProtection="0"/>
    <xf numFmtId="0" fontId="27" fillId="23" borderId="0" applyNumberFormat="0" applyBorder="0" applyAlignment="0" applyProtection="0"/>
    <xf numFmtId="0" fontId="9" fillId="0" borderId="0"/>
    <xf numFmtId="0" fontId="8" fillId="2" borderId="0"/>
    <xf numFmtId="0" fontId="9" fillId="0" borderId="0"/>
    <xf numFmtId="0" fontId="50" fillId="0" borderId="0"/>
    <xf numFmtId="0" fontId="8" fillId="24" borderId="11" applyNumberFormat="0" applyFont="0" applyAlignment="0" applyProtection="0"/>
    <xf numFmtId="177" fontId="12" fillId="0" borderId="3" applyNumberFormat="0" applyFont="0" applyFill="0" applyBorder="0" applyAlignment="0" applyProtection="0">
      <alignment horizontal="center" vertical="top" wrapText="1"/>
    </xf>
    <xf numFmtId="177" fontId="41" fillId="0" borderId="3" applyNumberFormat="0" applyFont="0" applyFill="0" applyBorder="0" applyAlignment="0" applyProtection="0">
      <alignment horizontal="center" vertical="top" wrapText="1"/>
    </xf>
    <xf numFmtId="0" fontId="29" fillId="21" borderId="12" applyNumberFormat="0" applyAlignment="0" applyProtection="0"/>
    <xf numFmtId="0" fontId="16" fillId="0" borderId="0">
      <alignment horizontal="right"/>
    </xf>
    <xf numFmtId="0" fontId="45" fillId="0" borderId="0">
      <alignment horizontal="right"/>
    </xf>
    <xf numFmtId="0" fontId="21" fillId="0" borderId="0" applyNumberFormat="0" applyFill="0" applyBorder="0" applyAlignment="0" applyProtection="0"/>
    <xf numFmtId="0" fontId="11" fillId="0" borderId="0" applyFill="0">
      <alignment horizontal="left"/>
    </xf>
    <xf numFmtId="0" fontId="40" fillId="0" borderId="0" applyFill="0">
      <alignment horizontal="left"/>
    </xf>
    <xf numFmtId="0" fontId="17" fillId="0" borderId="0" applyFill="0">
      <alignment horizontal="centerContinuous" vertical="center"/>
    </xf>
    <xf numFmtId="0" fontId="46" fillId="0" borderId="0" applyFill="0">
      <alignment horizontal="centerContinuous" vertical="center"/>
    </xf>
    <xf numFmtId="174" fontId="18" fillId="0" borderId="0" applyFill="0">
      <alignment horizontal="centerContinuous" vertical="center"/>
    </xf>
    <xf numFmtId="174" fontId="47" fillId="0" borderId="0" applyFill="0">
      <alignment horizontal="centerContinuous" vertical="center"/>
    </xf>
    <xf numFmtId="176" fontId="18" fillId="0" borderId="0" applyFill="0">
      <alignment horizontal="centerContinuous" vertical="center"/>
    </xf>
    <xf numFmtId="176" fontId="47" fillId="0" borderId="0" applyFill="0">
      <alignment horizontal="centerContinuous" vertical="center"/>
    </xf>
    <xf numFmtId="0" fontId="11" fillId="0" borderId="3">
      <alignment horizontal="centerContinuous" wrapText="1"/>
    </xf>
    <xf numFmtId="0" fontId="40" fillId="0" borderId="3">
      <alignment horizontal="centerContinuous" wrapText="1"/>
    </xf>
    <xf numFmtId="172" fontId="19" fillId="0" borderId="0" applyFill="0">
      <alignment horizontal="left"/>
    </xf>
    <xf numFmtId="172" fontId="48" fillId="0" borderId="0" applyFill="0">
      <alignment horizontal="left"/>
    </xf>
    <xf numFmtId="173" fontId="20" fillId="0" borderId="0" applyFill="0">
      <alignment horizontal="right"/>
    </xf>
    <xf numFmtId="173" fontId="49" fillId="0" borderId="0" applyFill="0">
      <alignment horizontal="right"/>
    </xf>
    <xf numFmtId="0" fontId="11" fillId="0" borderId="13" applyFill="0"/>
    <xf numFmtId="0" fontId="40" fillId="0" borderId="13" applyFill="0"/>
    <xf numFmtId="0" fontId="35" fillId="0" borderId="14" applyNumberFormat="0" applyFill="0" applyAlignment="0" applyProtection="0"/>
    <xf numFmtId="0" fontId="33" fillId="0" borderId="0" applyNumberFormat="0" applyFill="0" applyBorder="0" applyAlignment="0" applyProtection="0"/>
    <xf numFmtId="0" fontId="63" fillId="0" borderId="0"/>
    <xf numFmtId="0" fontId="9" fillId="0" borderId="0"/>
    <xf numFmtId="0" fontId="9" fillId="0" borderId="0"/>
  </cellStyleXfs>
  <cellXfs count="239">
    <xf numFmtId="0" fontId="0" fillId="2" borderId="0" xfId="0" applyNumberFormat="1"/>
    <xf numFmtId="0" fontId="0" fillId="2" borderId="0" xfId="0" applyNumberFormat="1" applyProtection="1">
      <protection locked="0"/>
    </xf>
    <xf numFmtId="164" fontId="8" fillId="2" borderId="20" xfId="81" applyNumberFormat="1" applyBorder="1" applyAlignment="1">
      <alignment horizontal="right" vertical="center"/>
    </xf>
    <xf numFmtId="164" fontId="8" fillId="2" borderId="33" xfId="81" applyNumberFormat="1" applyBorder="1" applyAlignment="1">
      <alignment horizontal="right" vertical="center"/>
    </xf>
    <xf numFmtId="0" fontId="54" fillId="2" borderId="0" xfId="0" applyNumberFormat="1" applyFont="1" applyAlignment="1" applyProtection="1">
      <alignment horizontal="left" vertical="top"/>
    </xf>
    <xf numFmtId="164" fontId="38" fillId="0" borderId="0" xfId="109" applyNumberFormat="1" applyFont="1" applyAlignment="1">
      <alignment horizontal="centerContinuous" vertical="center"/>
    </xf>
    <xf numFmtId="1" fontId="5" fillId="0" borderId="0" xfId="109" applyNumberFormat="1" applyFont="1" applyAlignment="1">
      <alignment horizontal="centerContinuous" vertical="top"/>
    </xf>
    <xf numFmtId="0" fontId="5" fillId="0" borderId="0" xfId="109" applyFont="1" applyAlignment="1">
      <alignment horizontal="centerContinuous" vertical="center"/>
    </xf>
    <xf numFmtId="0" fontId="63" fillId="0" borderId="0" xfId="109"/>
    <xf numFmtId="1" fontId="63" fillId="0" borderId="0" xfId="109" applyNumberFormat="1" applyAlignment="1">
      <alignment horizontal="centerContinuous" vertical="top"/>
    </xf>
    <xf numFmtId="0" fontId="63" fillId="0" borderId="0" xfId="109" applyAlignment="1">
      <alignment horizontal="centerContinuous" vertical="center"/>
    </xf>
    <xf numFmtId="164" fontId="8" fillId="0" borderId="0" xfId="109" applyNumberFormat="1" applyFont="1" applyAlignment="1">
      <alignment horizontal="right"/>
    </xf>
    <xf numFmtId="0" fontId="63" fillId="0" borderId="0" xfId="109" applyAlignment="1">
      <alignment vertical="top"/>
    </xf>
    <xf numFmtId="2" fontId="63" fillId="0" borderId="0" xfId="109" applyNumberFormat="1" applyAlignment="1">
      <alignment horizontal="centerContinuous"/>
    </xf>
    <xf numFmtId="164" fontId="8" fillId="0" borderId="42" xfId="109" applyNumberFormat="1" applyFont="1" applyBorder="1" applyAlignment="1">
      <alignment horizontal="center"/>
    </xf>
    <xf numFmtId="0" fontId="63" fillId="0" borderId="16" xfId="109" applyBorder="1" applyAlignment="1">
      <alignment horizontal="center" vertical="top"/>
    </xf>
    <xf numFmtId="0" fontId="63" fillId="0" borderId="17" xfId="109" applyBorder="1" applyAlignment="1">
      <alignment horizontal="center"/>
    </xf>
    <xf numFmtId="0" fontId="63" fillId="0" borderId="16" xfId="109" applyBorder="1" applyAlignment="1">
      <alignment horizontal="center"/>
    </xf>
    <xf numFmtId="0" fontId="63" fillId="0" borderId="18" xfId="109" applyBorder="1" applyAlignment="1">
      <alignment horizontal="center"/>
    </xf>
    <xf numFmtId="164" fontId="8" fillId="0" borderId="21" xfId="109" applyNumberFormat="1" applyFont="1" applyBorder="1" applyAlignment="1">
      <alignment horizontal="right"/>
    </xf>
    <xf numFmtId="0" fontId="63" fillId="0" borderId="22" xfId="109" applyBorder="1" applyAlignment="1">
      <alignment vertical="top"/>
    </xf>
    <xf numFmtId="0" fontId="63" fillId="0" borderId="24" xfId="109" applyBorder="1"/>
    <xf numFmtId="0" fontId="63" fillId="0" borderId="22" xfId="109" applyBorder="1" applyAlignment="1">
      <alignment horizontal="center"/>
    </xf>
    <xf numFmtId="0" fontId="63" fillId="0" borderId="25" xfId="109" applyBorder="1"/>
    <xf numFmtId="0" fontId="63" fillId="0" borderId="25" xfId="109" applyBorder="1" applyAlignment="1">
      <alignment horizontal="center"/>
    </xf>
    <xf numFmtId="0" fontId="63" fillId="0" borderId="25" xfId="109" applyBorder="1" applyAlignment="1">
      <alignment horizontal="right"/>
    </xf>
    <xf numFmtId="164" fontId="63" fillId="0" borderId="20" xfId="109" applyNumberFormat="1" applyBorder="1" applyAlignment="1">
      <alignment horizontal="right" vertical="center"/>
    </xf>
    <xf numFmtId="0" fontId="3" fillId="0" borderId="44" xfId="109" applyFont="1" applyBorder="1" applyAlignment="1">
      <alignment horizontal="center" vertical="center"/>
    </xf>
    <xf numFmtId="164" fontId="63" fillId="0" borderId="1" xfId="109" applyNumberFormat="1" applyBorder="1" applyAlignment="1">
      <alignment horizontal="right" vertical="center"/>
    </xf>
    <xf numFmtId="0" fontId="63" fillId="0" borderId="0" xfId="109" applyAlignment="1">
      <alignment vertical="center"/>
    </xf>
    <xf numFmtId="164" fontId="63" fillId="0" borderId="0" xfId="109" applyNumberFormat="1" applyAlignment="1">
      <alignment horizontal="right" vertical="center"/>
    </xf>
    <xf numFmtId="0" fontId="3" fillId="0" borderId="44" xfId="109" applyFont="1" applyBorder="1" applyAlignment="1">
      <alignment vertical="top"/>
    </xf>
    <xf numFmtId="165" fontId="3" fillId="0" borderId="19" xfId="109" applyNumberFormat="1" applyFont="1" applyBorder="1" applyAlignment="1">
      <alignment horizontal="left" vertical="center"/>
    </xf>
    <xf numFmtId="1" fontId="63" fillId="0" borderId="20" xfId="109" applyNumberFormat="1" applyBorder="1" applyAlignment="1">
      <alignment horizontal="center" vertical="top"/>
    </xf>
    <xf numFmtId="0" fontId="63" fillId="0" borderId="20" xfId="109" applyBorder="1" applyAlignment="1">
      <alignment horizontal="center" vertical="top"/>
    </xf>
    <xf numFmtId="0" fontId="8" fillId="0" borderId="20" xfId="109" applyFont="1" applyBorder="1" applyAlignment="1">
      <alignment horizontal="center" vertical="top"/>
    </xf>
    <xf numFmtId="164" fontId="63" fillId="0" borderId="1" xfId="109" applyNumberFormat="1" applyBorder="1" applyAlignment="1">
      <alignment horizontal="right"/>
    </xf>
    <xf numFmtId="4" fontId="8" fillId="26" borderId="29" xfId="109" applyNumberFormat="1" applyFont="1" applyFill="1" applyBorder="1" applyAlignment="1">
      <alignment horizontal="center" vertical="top" wrapText="1"/>
    </xf>
    <xf numFmtId="166" fontId="8" fillId="0" borderId="29" xfId="109" applyNumberFormat="1" applyFont="1" applyBorder="1" applyAlignment="1">
      <alignment horizontal="left" vertical="top" wrapText="1"/>
    </xf>
    <xf numFmtId="165" fontId="8" fillId="0" borderId="29" xfId="109" applyNumberFormat="1" applyFont="1" applyBorder="1" applyAlignment="1">
      <alignment horizontal="left" vertical="top" wrapText="1"/>
    </xf>
    <xf numFmtId="165" fontId="8" fillId="0" borderId="29" xfId="109" applyNumberFormat="1" applyFont="1" applyBorder="1" applyAlignment="1">
      <alignment horizontal="center" vertical="top" wrapText="1"/>
    </xf>
    <xf numFmtId="0" fontId="8" fillId="0" borderId="29" xfId="109" applyFont="1" applyBorder="1" applyAlignment="1">
      <alignment horizontal="center" vertical="top" wrapText="1"/>
    </xf>
    <xf numFmtId="1" fontId="8" fillId="0" borderId="29" xfId="109" applyNumberFormat="1" applyFont="1" applyBorder="1" applyAlignment="1">
      <alignment horizontal="right" vertical="top"/>
    </xf>
    <xf numFmtId="167" fontId="51" fillId="0" borderId="1" xfId="109" applyNumberFormat="1" applyFont="1" applyBorder="1" applyAlignment="1">
      <alignment vertical="top"/>
    </xf>
    <xf numFmtId="0" fontId="52" fillId="26" borderId="0" xfId="109" applyFont="1" applyFill="1"/>
    <xf numFmtId="168" fontId="5" fillId="26" borderId="29" xfId="109" applyNumberFormat="1" applyFont="1" applyFill="1" applyBorder="1" applyAlignment="1">
      <alignment horizontal="center"/>
    </xf>
    <xf numFmtId="166" fontId="5" fillId="0" borderId="1" xfId="109" applyNumberFormat="1" applyFont="1" applyBorder="1" applyAlignment="1">
      <alignment horizontal="left" vertical="center" wrapText="1"/>
    </xf>
    <xf numFmtId="165" fontId="5" fillId="0" borderId="1" xfId="109" applyNumberFormat="1" applyFont="1" applyBorder="1" applyAlignment="1">
      <alignment vertical="center" wrapText="1"/>
    </xf>
    <xf numFmtId="165" fontId="8" fillId="0" borderId="1" xfId="109" applyNumberFormat="1" applyFont="1" applyBorder="1" applyAlignment="1">
      <alignment horizontal="center" wrapText="1"/>
    </xf>
    <xf numFmtId="166" fontId="8" fillId="0" borderId="1" xfId="109" applyNumberFormat="1" applyFont="1" applyBorder="1" applyAlignment="1">
      <alignment horizontal="left" vertical="top" wrapText="1"/>
    </xf>
    <xf numFmtId="165" fontId="8" fillId="0" borderId="1" xfId="109" applyNumberFormat="1" applyFont="1" applyBorder="1" applyAlignment="1">
      <alignment horizontal="left" vertical="top" wrapText="1"/>
    </xf>
    <xf numFmtId="165" fontId="8" fillId="0" borderId="1" xfId="109" applyNumberFormat="1" applyFont="1" applyBorder="1" applyAlignment="1">
      <alignment horizontal="center" vertical="top" wrapText="1"/>
    </xf>
    <xf numFmtId="0" fontId="51" fillId="0" borderId="1" xfId="109" applyFont="1" applyBorder="1" applyAlignment="1">
      <alignment horizontal="center" vertical="top" wrapText="1"/>
    </xf>
    <xf numFmtId="1" fontId="8" fillId="0" borderId="1" xfId="109" applyNumberFormat="1" applyFont="1" applyBorder="1" applyAlignment="1">
      <alignment horizontal="right" vertical="top"/>
    </xf>
    <xf numFmtId="4" fontId="51" fillId="26" borderId="29" xfId="109" applyNumberFormat="1" applyFont="1" applyFill="1" applyBorder="1" applyAlignment="1">
      <alignment horizontal="center" vertical="top"/>
    </xf>
    <xf numFmtId="166" fontId="51" fillId="0" borderId="1" xfId="109" applyNumberFormat="1" applyFont="1" applyBorder="1" applyAlignment="1">
      <alignment horizontal="left" vertical="top" wrapText="1"/>
    </xf>
    <xf numFmtId="165" fontId="51" fillId="0" borderId="1" xfId="109" applyNumberFormat="1" applyFont="1" applyBorder="1" applyAlignment="1">
      <alignment horizontal="left" vertical="top" wrapText="1"/>
    </xf>
    <xf numFmtId="165" fontId="51" fillId="0" borderId="1" xfId="109" applyNumberFormat="1" applyFont="1" applyBorder="1" applyAlignment="1">
      <alignment horizontal="center" vertical="top" wrapText="1"/>
    </xf>
    <xf numFmtId="1" fontId="51" fillId="0" borderId="1" xfId="109" applyNumberFormat="1" applyFont="1" applyBorder="1" applyAlignment="1">
      <alignment horizontal="right" vertical="top"/>
    </xf>
    <xf numFmtId="166" fontId="51" fillId="0" borderId="1" xfId="109" applyNumberFormat="1" applyFont="1" applyBorder="1" applyAlignment="1">
      <alignment horizontal="center" vertical="top" wrapText="1"/>
    </xf>
    <xf numFmtId="166" fontId="51" fillId="0" borderId="1" xfId="109" applyNumberFormat="1" applyFont="1" applyBorder="1" applyAlignment="1">
      <alignment horizontal="left" vertical="top"/>
    </xf>
    <xf numFmtId="166" fontId="51" fillId="0" borderId="1" xfId="109" applyNumberFormat="1" applyFont="1" applyBorder="1" applyAlignment="1">
      <alignment horizontal="right" vertical="top" wrapText="1"/>
    </xf>
    <xf numFmtId="4" fontId="8" fillId="26" borderId="29" xfId="109" applyNumberFormat="1" applyFont="1" applyFill="1" applyBorder="1" applyAlignment="1">
      <alignment horizontal="center" vertical="top"/>
    </xf>
    <xf numFmtId="4" fontId="51" fillId="0" borderId="29" xfId="109" applyNumberFormat="1" applyFont="1" applyBorder="1" applyAlignment="1">
      <alignment horizontal="center" vertical="top"/>
    </xf>
    <xf numFmtId="164" fontId="63" fillId="0" borderId="20" xfId="109" applyNumberFormat="1" applyBorder="1" applyAlignment="1">
      <alignment horizontal="right"/>
    </xf>
    <xf numFmtId="0" fontId="63" fillId="0" borderId="44" xfId="109" applyBorder="1" applyAlignment="1">
      <alignment horizontal="center" vertical="top"/>
    </xf>
    <xf numFmtId="165" fontId="3" fillId="0" borderId="19" xfId="109" applyNumberFormat="1" applyFont="1" applyBorder="1" applyAlignment="1">
      <alignment horizontal="left" vertical="center" wrapText="1"/>
    </xf>
    <xf numFmtId="0" fontId="63" fillId="0" borderId="20" xfId="109" applyBorder="1" applyAlignment="1">
      <alignment vertical="top"/>
    </xf>
    <xf numFmtId="4" fontId="51" fillId="26" borderId="29" xfId="109" applyNumberFormat="1" applyFont="1" applyFill="1" applyBorder="1" applyAlignment="1">
      <alignment horizontal="center" vertical="top" wrapText="1"/>
    </xf>
    <xf numFmtId="1" fontId="51" fillId="0" borderId="1" xfId="109" applyNumberFormat="1" applyFont="1" applyBorder="1" applyAlignment="1">
      <alignment horizontal="right" vertical="top" wrapText="1"/>
    </xf>
    <xf numFmtId="165" fontId="51" fillId="0" borderId="1" xfId="80" applyNumberFormat="1" applyFont="1" applyBorder="1" applyAlignment="1">
      <alignment vertical="top" wrapText="1"/>
    </xf>
    <xf numFmtId="165" fontId="51" fillId="0" borderId="1" xfId="80" applyNumberFormat="1" applyFont="1" applyBorder="1" applyAlignment="1">
      <alignment horizontal="center" vertical="top" wrapText="1"/>
    </xf>
    <xf numFmtId="165" fontId="51" fillId="0" borderId="1" xfId="80" applyNumberFormat="1" applyFont="1" applyBorder="1" applyAlignment="1">
      <alignment horizontal="left" vertical="top" wrapText="1"/>
    </xf>
    <xf numFmtId="0" fontId="64" fillId="26" borderId="0" xfId="109" applyFont="1" applyFill="1"/>
    <xf numFmtId="0" fontId="63" fillId="0" borderId="44" xfId="109" applyBorder="1" applyAlignment="1">
      <alignment vertical="top"/>
    </xf>
    <xf numFmtId="1" fontId="63" fillId="0" borderId="20" xfId="109" applyNumberFormat="1" applyBorder="1" applyAlignment="1">
      <alignment vertical="top"/>
    </xf>
    <xf numFmtId="1" fontId="8" fillId="0" borderId="20" xfId="109" applyNumberFormat="1" applyFont="1" applyBorder="1" applyAlignment="1">
      <alignment horizontal="center" vertical="top"/>
    </xf>
    <xf numFmtId="0" fontId="8" fillId="0" borderId="38" xfId="109" applyFont="1" applyBorder="1" applyAlignment="1">
      <alignment vertical="center" wrapText="1"/>
    </xf>
    <xf numFmtId="0" fontId="8" fillId="0" borderId="38" xfId="109" applyFont="1" applyBorder="1" applyAlignment="1">
      <alignment vertical="top" wrapText="1"/>
    </xf>
    <xf numFmtId="167" fontId="51" fillId="0" borderId="2" xfId="109" applyNumberFormat="1" applyFont="1" applyBorder="1" applyAlignment="1">
      <alignment vertical="top"/>
    </xf>
    <xf numFmtId="0" fontId="3" fillId="0" borderId="49" xfId="109" applyFont="1" applyBorder="1" applyAlignment="1">
      <alignment horizontal="center" vertical="center"/>
    </xf>
    <xf numFmtId="167" fontId="51" fillId="0" borderId="53" xfId="109" applyNumberFormat="1" applyFont="1" applyBorder="1" applyAlignment="1">
      <alignment horizontal="center" vertical="center"/>
    </xf>
    <xf numFmtId="166" fontId="51" fillId="0" borderId="29" xfId="109" applyNumberFormat="1" applyFont="1" applyBorder="1" applyAlignment="1">
      <alignment horizontal="left" vertical="top" wrapText="1"/>
    </xf>
    <xf numFmtId="165" fontId="51" fillId="0" borderId="29" xfId="109" applyNumberFormat="1" applyFont="1" applyBorder="1" applyAlignment="1">
      <alignment horizontal="left" vertical="top" wrapText="1"/>
    </xf>
    <xf numFmtId="165" fontId="51" fillId="0" borderId="29" xfId="109" applyNumberFormat="1" applyFont="1" applyBorder="1" applyAlignment="1">
      <alignment horizontal="center" vertical="top" wrapText="1"/>
    </xf>
    <xf numFmtId="0" fontId="52" fillId="0" borderId="29" xfId="109" applyFont="1" applyBorder="1"/>
    <xf numFmtId="1" fontId="51" fillId="0" borderId="44" xfId="109" applyNumberFormat="1" applyFont="1" applyBorder="1" applyAlignment="1">
      <alignment horizontal="right" vertical="top" wrapText="1"/>
    </xf>
    <xf numFmtId="1" fontId="51" fillId="0" borderId="30" xfId="109" applyNumberFormat="1" applyFont="1" applyBorder="1" applyAlignment="1">
      <alignment horizontal="right" vertical="top" wrapText="1"/>
    </xf>
    <xf numFmtId="0" fontId="63" fillId="0" borderId="45" xfId="109" applyBorder="1" applyAlignment="1">
      <alignment vertical="top"/>
    </xf>
    <xf numFmtId="0" fontId="8" fillId="0" borderId="44" xfId="109" applyFont="1" applyBorder="1" applyAlignment="1">
      <alignment vertical="center" wrapText="1"/>
    </xf>
    <xf numFmtId="167" fontId="8" fillId="0" borderId="1" xfId="109" applyNumberFormat="1" applyFont="1" applyBorder="1" applyAlignment="1">
      <alignment vertical="top"/>
    </xf>
    <xf numFmtId="0" fontId="65" fillId="26" borderId="0" xfId="109" applyFont="1" applyFill="1"/>
    <xf numFmtId="166" fontId="38" fillId="0" borderId="1" xfId="109" applyNumberFormat="1" applyFont="1" applyBorder="1" applyAlignment="1">
      <alignment horizontal="left" vertical="top" wrapText="1"/>
    </xf>
    <xf numFmtId="0" fontId="8" fillId="0" borderId="45" xfId="109" applyFont="1" applyBorder="1" applyAlignment="1">
      <alignment horizontal="center" vertical="top"/>
    </xf>
    <xf numFmtId="164" fontId="63" fillId="0" borderId="33" xfId="109" applyNumberFormat="1" applyBorder="1" applyAlignment="1">
      <alignment horizontal="right" vertical="center"/>
    </xf>
    <xf numFmtId="0" fontId="52" fillId="27" borderId="0" xfId="109" applyFont="1" applyFill="1"/>
    <xf numFmtId="1" fontId="51" fillId="0" borderId="29" xfId="109" applyNumberFormat="1" applyFont="1" applyBorder="1" applyAlignment="1">
      <alignment horizontal="right" vertical="top"/>
    </xf>
    <xf numFmtId="166" fontId="8" fillId="0" borderId="1" xfId="109" applyNumberFormat="1" applyFont="1" applyBorder="1" applyAlignment="1">
      <alignment horizontal="center" vertical="top" wrapText="1"/>
    </xf>
    <xf numFmtId="0" fontId="8" fillId="0" borderId="1" xfId="109" applyFont="1" applyBorder="1" applyAlignment="1">
      <alignment horizontal="center" vertical="top" wrapText="1"/>
    </xf>
    <xf numFmtId="0" fontId="8" fillId="0" borderId="0" xfId="109" applyFont="1" applyAlignment="1">
      <alignment horizontal="center" vertical="top" wrapText="1"/>
    </xf>
    <xf numFmtId="0" fontId="52" fillId="0" borderId="0" xfId="109" applyFont="1"/>
    <xf numFmtId="1" fontId="51" fillId="0" borderId="29" xfId="109" applyNumberFormat="1" applyFont="1" applyBorder="1" applyAlignment="1">
      <alignment horizontal="right" vertical="top" wrapText="1"/>
    </xf>
    <xf numFmtId="0" fontId="66" fillId="26" borderId="0" xfId="109" applyFont="1" applyFill="1"/>
    <xf numFmtId="167" fontId="51" fillId="0" borderId="53" xfId="109" applyNumberFormat="1" applyFont="1" applyBorder="1" applyAlignment="1">
      <alignment vertical="top"/>
    </xf>
    <xf numFmtId="0" fontId="3" fillId="0" borderId="29" xfId="109" applyFont="1" applyBorder="1" applyAlignment="1">
      <alignment horizontal="center" vertical="center"/>
    </xf>
    <xf numFmtId="1" fontId="8" fillId="0" borderId="1" xfId="109" applyNumberFormat="1" applyFont="1" applyBorder="1" applyAlignment="1">
      <alignment horizontal="center" vertical="top" wrapText="1"/>
    </xf>
    <xf numFmtId="168" fontId="8" fillId="26" borderId="29" xfId="109" applyNumberFormat="1" applyFont="1" applyFill="1" applyBorder="1" applyAlignment="1">
      <alignment horizontal="center" vertical="top"/>
    </xf>
    <xf numFmtId="178" fontId="8" fillId="0" borderId="1" xfId="109" applyNumberFormat="1" applyFont="1" applyBorder="1" applyAlignment="1">
      <alignment horizontal="right" vertical="top"/>
    </xf>
    <xf numFmtId="168" fontId="51" fillId="26" borderId="29" xfId="109" applyNumberFormat="1" applyFont="1" applyFill="1" applyBorder="1" applyAlignment="1">
      <alignment horizontal="center" vertical="top"/>
    </xf>
    <xf numFmtId="0" fontId="63" fillId="0" borderId="44" xfId="109" applyBorder="1" applyAlignment="1">
      <alignment horizontal="left" vertical="top"/>
    </xf>
    <xf numFmtId="164" fontId="63" fillId="0" borderId="0" xfId="109" applyNumberFormat="1" applyAlignment="1">
      <alignment horizontal="right"/>
    </xf>
    <xf numFmtId="0" fontId="8" fillId="0" borderId="1" xfId="110" applyFont="1" applyBorder="1" applyAlignment="1">
      <alignment horizontal="center" vertical="top" wrapText="1"/>
    </xf>
    <xf numFmtId="4" fontId="8" fillId="0" borderId="29" xfId="109" applyNumberFormat="1" applyFont="1" applyBorder="1" applyAlignment="1">
      <alignment horizontal="center" vertical="center"/>
    </xf>
    <xf numFmtId="166" fontId="8" fillId="0" borderId="1" xfId="109" applyNumberFormat="1" applyFont="1" applyBorder="1" applyAlignment="1">
      <alignment horizontal="center" vertical="center" wrapText="1"/>
    </xf>
    <xf numFmtId="165" fontId="8" fillId="0" borderId="1" xfId="109" applyNumberFormat="1" applyFont="1" applyBorder="1" applyAlignment="1">
      <alignment horizontal="left" vertical="center" wrapText="1"/>
    </xf>
    <xf numFmtId="165" fontId="8" fillId="0" borderId="1" xfId="109" applyNumberFormat="1" applyFont="1" applyBorder="1" applyAlignment="1">
      <alignment horizontal="center" vertical="center" wrapText="1"/>
    </xf>
    <xf numFmtId="166" fontId="8" fillId="0" borderId="1" xfId="109" applyNumberFormat="1" applyFont="1" applyBorder="1" applyAlignment="1">
      <alignment horizontal="right" vertical="top" wrapText="1"/>
    </xf>
    <xf numFmtId="0" fontId="9" fillId="0" borderId="0" xfId="111"/>
    <xf numFmtId="0" fontId="52" fillId="0" borderId="0" xfId="109" applyFont="1" applyAlignment="1">
      <alignment vertical="top"/>
    </xf>
    <xf numFmtId="0" fontId="63" fillId="0" borderId="1" xfId="109" applyBorder="1" applyAlignment="1">
      <alignment vertical="center"/>
    </xf>
    <xf numFmtId="0" fontId="68" fillId="0" borderId="1" xfId="109" applyFont="1" applyBorder="1" applyAlignment="1">
      <alignment horizontal="center" vertical="top" wrapText="1"/>
    </xf>
    <xf numFmtId="0" fontId="3" fillId="0" borderId="44" xfId="81" applyFont="1" applyFill="1" applyBorder="1" applyAlignment="1">
      <alignment horizontal="center" vertical="center"/>
    </xf>
    <xf numFmtId="164" fontId="8" fillId="0" borderId="1" xfId="81" applyNumberFormat="1" applyFill="1" applyBorder="1" applyAlignment="1">
      <alignment horizontal="right" vertical="center"/>
    </xf>
    <xf numFmtId="4" fontId="8" fillId="26" borderId="29" xfId="81" applyNumberFormat="1" applyFill="1" applyBorder="1" applyAlignment="1">
      <alignment horizontal="center" vertical="top" wrapText="1"/>
    </xf>
    <xf numFmtId="166" fontId="8" fillId="0" borderId="1" xfId="81" applyNumberFormat="1" applyFill="1" applyBorder="1" applyAlignment="1">
      <alignment horizontal="left" vertical="top" wrapText="1"/>
    </xf>
    <xf numFmtId="165" fontId="8" fillId="0" borderId="1" xfId="81" applyNumberFormat="1" applyFill="1" applyBorder="1" applyAlignment="1">
      <alignment horizontal="left" vertical="top" wrapText="1"/>
    </xf>
    <xf numFmtId="165" fontId="8" fillId="0" borderId="1" xfId="80" applyNumberFormat="1" applyFont="1" applyBorder="1" applyAlignment="1">
      <alignment horizontal="center" vertical="top" wrapText="1"/>
    </xf>
    <xf numFmtId="0" fontId="8" fillId="0" borderId="1" xfId="81" applyFill="1" applyBorder="1" applyAlignment="1">
      <alignment horizontal="center" vertical="top" wrapText="1"/>
    </xf>
    <xf numFmtId="1" fontId="51" fillId="0" borderId="1" xfId="81" applyNumberFormat="1" applyFont="1" applyFill="1" applyBorder="1" applyAlignment="1">
      <alignment horizontal="right" vertical="top" wrapText="1"/>
    </xf>
    <xf numFmtId="167" fontId="51" fillId="0" borderId="2" xfId="81" applyNumberFormat="1" applyFont="1" applyFill="1" applyBorder="1" applyAlignment="1">
      <alignment vertical="top"/>
    </xf>
    <xf numFmtId="164" fontId="8" fillId="2" borderId="0" xfId="81" applyNumberFormat="1" applyAlignment="1">
      <alignment horizontal="right" vertical="center"/>
    </xf>
    <xf numFmtId="0" fontId="3" fillId="0" borderId="49" xfId="81" applyFont="1" applyFill="1" applyBorder="1" applyAlignment="1">
      <alignment horizontal="center" vertical="center"/>
    </xf>
    <xf numFmtId="164" fontId="8" fillId="0" borderId="50" xfId="81" applyNumberFormat="1" applyFill="1" applyBorder="1" applyAlignment="1">
      <alignment horizontal="right" vertical="center"/>
    </xf>
    <xf numFmtId="164" fontId="8" fillId="0" borderId="53" xfId="81" applyNumberFormat="1" applyFill="1" applyBorder="1" applyAlignment="1">
      <alignment horizontal="center" vertical="center"/>
    </xf>
    <xf numFmtId="0" fontId="3" fillId="0" borderId="56" xfId="81" applyFont="1" applyFill="1" applyBorder="1" applyAlignment="1">
      <alignment horizontal="center" vertical="center"/>
    </xf>
    <xf numFmtId="164" fontId="8" fillId="0" borderId="60" xfId="81" applyNumberFormat="1" applyFill="1" applyBorder="1" applyAlignment="1">
      <alignment horizontal="right" vertical="center"/>
    </xf>
    <xf numFmtId="0" fontId="8" fillId="2" borderId="0" xfId="81" applyAlignment="1">
      <alignment vertical="center"/>
    </xf>
    <xf numFmtId="164" fontId="8" fillId="0" borderId="20" xfId="81" applyNumberFormat="1" applyFill="1" applyBorder="1" applyAlignment="1">
      <alignment horizontal="right" vertical="top"/>
    </xf>
    <xf numFmtId="167" fontId="51" fillId="0" borderId="1" xfId="81" applyNumberFormat="1" applyFont="1" applyFill="1" applyBorder="1" applyAlignment="1">
      <alignment vertical="top"/>
    </xf>
    <xf numFmtId="0" fontId="8" fillId="2" borderId="0" xfId="81"/>
    <xf numFmtId="164" fontId="8" fillId="0" borderId="61" xfId="81" applyNumberFormat="1" applyFill="1" applyBorder="1" applyAlignment="1">
      <alignment horizontal="right" vertical="center"/>
    </xf>
    <xf numFmtId="164" fontId="8" fillId="0" borderId="62" xfId="81" applyNumberFormat="1" applyFill="1" applyBorder="1" applyAlignment="1">
      <alignment horizontal="center" vertical="center"/>
    </xf>
    <xf numFmtId="0" fontId="63" fillId="0" borderId="0" xfId="109" applyAlignment="1">
      <alignment horizontal="right"/>
    </xf>
    <xf numFmtId="0" fontId="63" fillId="0" borderId="63" xfId="109" applyBorder="1" applyAlignment="1">
      <alignment vertical="top"/>
    </xf>
    <xf numFmtId="0" fontId="5" fillId="0" borderId="15" xfId="109" applyFont="1" applyBorder="1" applyAlignment="1">
      <alignment vertical="center"/>
    </xf>
    <xf numFmtId="0" fontId="63" fillId="0" borderId="15" xfId="109" applyBorder="1" applyAlignment="1">
      <alignment horizontal="center"/>
    </xf>
    <xf numFmtId="0" fontId="63" fillId="0" borderId="15" xfId="109" applyBorder="1"/>
    <xf numFmtId="0" fontId="8" fillId="0" borderId="15" xfId="109" applyFont="1" applyBorder="1"/>
    <xf numFmtId="0" fontId="63" fillId="0" borderId="2" xfId="109" applyBorder="1" applyAlignment="1">
      <alignment horizontal="right"/>
    </xf>
    <xf numFmtId="0" fontId="3" fillId="0" borderId="46" xfId="109" applyFont="1" applyBorder="1" applyAlignment="1">
      <alignment horizontal="center" vertical="center"/>
    </xf>
    <xf numFmtId="167" fontId="51" fillId="0" borderId="53" xfId="109" applyNumberFormat="1" applyFont="1" applyBorder="1" applyAlignment="1">
      <alignment horizontal="right"/>
    </xf>
    <xf numFmtId="167" fontId="51" fillId="0" borderId="64" xfId="109" applyNumberFormat="1" applyFont="1" applyBorder="1" applyAlignment="1">
      <alignment horizontal="right"/>
    </xf>
    <xf numFmtId="167" fontId="51" fillId="0" borderId="66" xfId="109" applyNumberFormat="1" applyFont="1" applyBorder="1" applyAlignment="1">
      <alignment horizontal="right"/>
    </xf>
    <xf numFmtId="164" fontId="63" fillId="0" borderId="27" xfId="109" applyNumberFormat="1" applyBorder="1" applyAlignment="1">
      <alignment horizontal="right"/>
    </xf>
    <xf numFmtId="0" fontId="63" fillId="0" borderId="26" xfId="109" applyBorder="1" applyAlignment="1">
      <alignment vertical="top"/>
    </xf>
    <xf numFmtId="0" fontId="63" fillId="0" borderId="13" xfId="109" applyBorder="1"/>
    <xf numFmtId="0" fontId="63" fillId="0" borderId="13" xfId="109" applyBorder="1" applyAlignment="1">
      <alignment horizontal="center"/>
    </xf>
    <xf numFmtId="0" fontId="8" fillId="0" borderId="13" xfId="109" applyFont="1" applyBorder="1"/>
    <xf numFmtId="0" fontId="63" fillId="0" borderId="23" xfId="109" applyBorder="1" applyAlignment="1">
      <alignment horizontal="right"/>
    </xf>
    <xf numFmtId="0" fontId="63" fillId="0" borderId="0" xfId="109" applyAlignment="1">
      <alignment horizontal="center"/>
    </xf>
    <xf numFmtId="0" fontId="8" fillId="0" borderId="0" xfId="109" applyFont="1"/>
    <xf numFmtId="167" fontId="63" fillId="0" borderId="0" xfId="109" applyNumberFormat="1" applyAlignment="1">
      <alignment horizontal="right"/>
    </xf>
    <xf numFmtId="0" fontId="9" fillId="26" borderId="0" xfId="109" applyFont="1" applyFill="1"/>
    <xf numFmtId="0" fontId="9" fillId="0" borderId="0" xfId="109" applyFont="1"/>
    <xf numFmtId="0" fontId="9" fillId="0" borderId="0" xfId="109" applyFont="1" applyAlignment="1">
      <alignment wrapText="1"/>
    </xf>
    <xf numFmtId="164" fontId="6" fillId="0" borderId="0" xfId="109" applyNumberFormat="1" applyFont="1" applyFill="1" applyAlignment="1">
      <alignment horizontal="centerContinuous" vertical="center"/>
    </xf>
    <xf numFmtId="164" fontId="2" fillId="0" borderId="0" xfId="109" applyNumberFormat="1" applyFont="1" applyFill="1" applyAlignment="1">
      <alignment horizontal="centerContinuous" vertical="center"/>
    </xf>
    <xf numFmtId="164" fontId="63" fillId="0" borderId="0" xfId="109" applyNumberFormat="1" applyFill="1" applyAlignment="1">
      <alignment horizontal="centerContinuous" vertical="center"/>
    </xf>
    <xf numFmtId="164" fontId="63" fillId="0" borderId="18" xfId="109" applyNumberFormat="1" applyFill="1" applyBorder="1" applyAlignment="1">
      <alignment horizontal="right"/>
    </xf>
    <xf numFmtId="164" fontId="63" fillId="0" borderId="25" xfId="109" applyNumberFormat="1" applyFill="1" applyBorder="1" applyAlignment="1">
      <alignment horizontal="right"/>
    </xf>
    <xf numFmtId="167" fontId="51" fillId="0" borderId="29" xfId="109" applyNumberFormat="1" applyFont="1" applyFill="1" applyBorder="1" applyAlignment="1">
      <alignment horizontal="right" vertical="center"/>
    </xf>
    <xf numFmtId="167" fontId="8" fillId="0" borderId="20" xfId="109" applyNumberFormat="1" applyFont="1" applyFill="1" applyBorder="1" applyAlignment="1">
      <alignment horizontal="right" vertical="top"/>
    </xf>
    <xf numFmtId="167" fontId="51" fillId="0" borderId="1" xfId="109" applyNumberFormat="1" applyFont="1" applyFill="1" applyBorder="1" applyAlignment="1" applyProtection="1">
      <alignment vertical="top"/>
      <protection locked="0"/>
    </xf>
    <xf numFmtId="167" fontId="51" fillId="0" borderId="48" xfId="109" applyNumberFormat="1" applyFont="1" applyFill="1" applyBorder="1" applyAlignment="1" applyProtection="1">
      <alignment vertical="top"/>
      <protection locked="0"/>
    </xf>
    <xf numFmtId="0" fontId="8" fillId="0" borderId="52" xfId="109" applyFont="1" applyFill="1" applyBorder="1" applyAlignment="1">
      <alignment horizontal="center" vertical="center"/>
    </xf>
    <xf numFmtId="0" fontId="8" fillId="0" borderId="20" xfId="109" applyFont="1" applyFill="1" applyBorder="1" applyAlignment="1">
      <alignment horizontal="center" vertical="top"/>
    </xf>
    <xf numFmtId="167" fontId="51" fillId="0" borderId="2" xfId="109" applyNumberFormat="1" applyFont="1" applyFill="1" applyBorder="1" applyAlignment="1" applyProtection="1">
      <alignment vertical="top"/>
      <protection locked="0"/>
    </xf>
    <xf numFmtId="0" fontId="51" fillId="0" borderId="29" xfId="109" applyFont="1" applyFill="1" applyBorder="1" applyAlignment="1">
      <alignment vertical="center"/>
    </xf>
    <xf numFmtId="167" fontId="51" fillId="0" borderId="55" xfId="109" applyNumberFormat="1" applyFont="1" applyFill="1" applyBorder="1" applyAlignment="1">
      <alignment horizontal="right" vertical="center"/>
    </xf>
    <xf numFmtId="167" fontId="51" fillId="0" borderId="29" xfId="81" applyNumberFormat="1" applyFont="1" applyFill="1" applyBorder="1" applyAlignment="1" applyProtection="1">
      <alignment vertical="top"/>
      <protection locked="0"/>
    </xf>
    <xf numFmtId="0" fontId="51" fillId="0" borderId="59" xfId="109" applyFont="1" applyFill="1" applyBorder="1" applyAlignment="1">
      <alignment vertical="center"/>
    </xf>
    <xf numFmtId="164" fontId="8" fillId="0" borderId="33" xfId="109" applyNumberFormat="1" applyFont="1" applyFill="1" applyBorder="1" applyAlignment="1">
      <alignment horizontal="right"/>
    </xf>
    <xf numFmtId="164" fontId="8" fillId="0" borderId="65" xfId="109" applyNumberFormat="1" applyFont="1" applyFill="1" applyBorder="1" applyAlignment="1">
      <alignment horizontal="right"/>
    </xf>
    <xf numFmtId="164" fontId="63" fillId="0" borderId="13" xfId="109" applyNumberFormat="1" applyFill="1" applyBorder="1" applyAlignment="1">
      <alignment horizontal="right"/>
    </xf>
    <xf numFmtId="0" fontId="63" fillId="0" borderId="0" xfId="109" applyFill="1" applyAlignment="1">
      <alignment horizontal="right"/>
    </xf>
    <xf numFmtId="0" fontId="8" fillId="0" borderId="0" xfId="109" applyFont="1" applyFill="1"/>
    <xf numFmtId="1" fontId="54" fillId="2" borderId="0" xfId="0" applyNumberFormat="1" applyFont="1" applyAlignment="1" applyProtection="1">
      <alignment horizontal="left" vertical="top" wrapText="1"/>
    </xf>
    <xf numFmtId="0" fontId="55" fillId="2" borderId="0" xfId="0" applyNumberFormat="1" applyFont="1" applyAlignment="1">
      <alignment horizontal="left" vertical="top"/>
    </xf>
    <xf numFmtId="0" fontId="54" fillId="25" borderId="0" xfId="0" applyNumberFormat="1" applyFont="1" applyFill="1" applyBorder="1" applyAlignment="1" applyProtection="1">
      <alignment vertical="top" wrapText="1"/>
    </xf>
    <xf numFmtId="0" fontId="55" fillId="2" borderId="0" xfId="0" applyNumberFormat="1" applyFont="1" applyAlignment="1">
      <alignment vertical="top" wrapText="1"/>
    </xf>
    <xf numFmtId="0" fontId="55" fillId="2" borderId="0" xfId="0" applyNumberFormat="1" applyFont="1" applyAlignment="1" applyProtection="1">
      <alignment vertical="top" wrapText="1"/>
    </xf>
    <xf numFmtId="0" fontId="54" fillId="25" borderId="0" xfId="0" applyNumberFormat="1" applyFont="1" applyFill="1" applyBorder="1" applyAlignment="1" applyProtection="1">
      <alignment horizontal="left" vertical="top" wrapText="1"/>
    </xf>
    <xf numFmtId="0" fontId="0" fillId="2" borderId="0" xfId="0" applyNumberFormat="1" applyAlignment="1">
      <alignment vertical="top" wrapText="1"/>
    </xf>
    <xf numFmtId="0" fontId="61" fillId="25" borderId="0" xfId="0" applyFont="1" applyFill="1" applyAlignment="1" applyProtection="1">
      <alignment horizontal="center" vertical="center"/>
    </xf>
    <xf numFmtId="0" fontId="8" fillId="2" borderId="0" xfId="0" applyNumberFormat="1" applyFont="1" applyAlignment="1"/>
    <xf numFmtId="0" fontId="54" fillId="2" borderId="0" xfId="0" applyNumberFormat="1" applyFont="1" applyAlignment="1" applyProtection="1">
      <alignment vertical="top" wrapText="1"/>
    </xf>
    <xf numFmtId="0" fontId="59" fillId="25" borderId="0" xfId="0" applyNumberFormat="1" applyFont="1" applyFill="1" applyBorder="1" applyAlignment="1" applyProtection="1">
      <alignment horizontal="left" vertical="top" wrapText="1"/>
    </xf>
    <xf numFmtId="0" fontId="60" fillId="2" borderId="0" xfId="0" applyNumberFormat="1" applyFont="1" applyAlignment="1" applyProtection="1">
      <alignment vertical="top" wrapText="1"/>
    </xf>
    <xf numFmtId="1" fontId="54" fillId="2" borderId="0" xfId="0" applyNumberFormat="1" applyFont="1" applyAlignment="1" applyProtection="1">
      <alignment vertical="top" wrapText="1"/>
    </xf>
    <xf numFmtId="1" fontId="7" fillId="0" borderId="50" xfId="109" applyNumberFormat="1" applyFont="1" applyBorder="1" applyAlignment="1">
      <alignment horizontal="left" vertical="center" wrapText="1"/>
    </xf>
    <xf numFmtId="1" fontId="7" fillId="0" borderId="51" xfId="109" applyNumberFormat="1" applyFont="1" applyBorder="1" applyAlignment="1">
      <alignment horizontal="left" vertical="center" wrapText="1"/>
    </xf>
    <xf numFmtId="1" fontId="7" fillId="0" borderId="54" xfId="109" applyNumberFormat="1" applyFont="1" applyBorder="1" applyAlignment="1">
      <alignment horizontal="left" vertical="center" wrapText="1"/>
    </xf>
    <xf numFmtId="1" fontId="7" fillId="0" borderId="28" xfId="109" applyNumberFormat="1" applyFont="1" applyBorder="1" applyAlignment="1">
      <alignment horizontal="left" vertical="center" wrapText="1"/>
    </xf>
    <xf numFmtId="1" fontId="7" fillId="0" borderId="32" xfId="109" applyNumberFormat="1" applyFont="1" applyBorder="1" applyAlignment="1">
      <alignment horizontal="left" vertical="center" wrapText="1"/>
    </xf>
    <xf numFmtId="1" fontId="7" fillId="0" borderId="47" xfId="109" applyNumberFormat="1" applyFont="1" applyBorder="1" applyAlignment="1">
      <alignment horizontal="left" vertical="center" wrapText="1"/>
    </xf>
    <xf numFmtId="0" fontId="63" fillId="0" borderId="51" xfId="109" applyBorder="1" applyAlignment="1">
      <alignment vertical="center" wrapText="1"/>
    </xf>
    <xf numFmtId="1" fontId="7" fillId="0" borderId="20" xfId="109" applyNumberFormat="1" applyFont="1" applyBorder="1" applyAlignment="1">
      <alignment horizontal="left" vertical="center" wrapText="1"/>
    </xf>
    <xf numFmtId="0" fontId="63" fillId="0" borderId="0" xfId="109" applyAlignment="1">
      <alignment vertical="center" wrapText="1"/>
    </xf>
    <xf numFmtId="0" fontId="63" fillId="0" borderId="38" xfId="109" applyBorder="1" applyAlignment="1">
      <alignment vertical="center" wrapText="1"/>
    </xf>
    <xf numFmtId="0" fontId="63" fillId="0" borderId="54" xfId="109" applyBorder="1" applyAlignment="1">
      <alignment vertical="center" wrapText="1"/>
    </xf>
    <xf numFmtId="1" fontId="7" fillId="0" borderId="0" xfId="109" applyNumberFormat="1" applyFont="1" applyAlignment="1">
      <alignment horizontal="left" vertical="center" wrapText="1"/>
    </xf>
    <xf numFmtId="1" fontId="7" fillId="0" borderId="38" xfId="109" applyNumberFormat="1" applyFont="1" applyBorder="1" applyAlignment="1">
      <alignment horizontal="left" vertical="center" wrapText="1"/>
    </xf>
    <xf numFmtId="1" fontId="7" fillId="0" borderId="29" xfId="109" applyNumberFormat="1" applyFont="1" applyBorder="1" applyAlignment="1">
      <alignment horizontal="left" vertical="center" wrapText="1"/>
    </xf>
    <xf numFmtId="1" fontId="53" fillId="0" borderId="39" xfId="109" applyNumberFormat="1" applyFont="1" applyBorder="1" applyAlignment="1">
      <alignment horizontal="left" vertical="center" wrapText="1"/>
    </xf>
    <xf numFmtId="0" fontId="63" fillId="0" borderId="40" xfId="109" applyBorder="1" applyAlignment="1">
      <alignment horizontal="left" vertical="center" wrapText="1"/>
    </xf>
    <xf numFmtId="0" fontId="63" fillId="0" borderId="41" xfId="109" applyBorder="1" applyAlignment="1">
      <alignment horizontal="left" vertical="center" wrapText="1"/>
    </xf>
    <xf numFmtId="1" fontId="7" fillId="0" borderId="20" xfId="81" applyNumberFormat="1" applyFont="1" applyFill="1" applyBorder="1" applyAlignment="1">
      <alignment horizontal="left" vertical="center" wrapText="1"/>
    </xf>
    <xf numFmtId="0" fontId="8" fillId="0" borderId="0" xfId="81" applyFill="1" applyAlignment="1">
      <alignment vertical="center" wrapText="1"/>
    </xf>
    <xf numFmtId="0" fontId="8" fillId="0" borderId="38" xfId="81" applyFill="1" applyBorder="1" applyAlignment="1">
      <alignment vertical="center" wrapText="1"/>
    </xf>
    <xf numFmtId="1" fontId="7" fillId="0" borderId="50" xfId="81" applyNumberFormat="1" applyFont="1" applyFill="1" applyBorder="1" applyAlignment="1">
      <alignment horizontal="left" vertical="center" wrapText="1"/>
    </xf>
    <xf numFmtId="0" fontId="8" fillId="0" borderId="51" xfId="81" applyFill="1" applyBorder="1" applyAlignment="1">
      <alignment vertical="center" wrapText="1"/>
    </xf>
    <xf numFmtId="0" fontId="8" fillId="0" borderId="54" xfId="81" applyFill="1" applyBorder="1" applyAlignment="1">
      <alignment vertical="center" wrapText="1"/>
    </xf>
    <xf numFmtId="1" fontId="7" fillId="0" borderId="57" xfId="81" applyNumberFormat="1" applyFont="1" applyFill="1" applyBorder="1" applyAlignment="1">
      <alignment horizontal="left" vertical="center" wrapText="1"/>
    </xf>
    <xf numFmtId="0" fontId="8" fillId="0" borderId="37" xfId="81" applyFill="1" applyBorder="1" applyAlignment="1">
      <alignment vertical="center" wrapText="1"/>
    </xf>
    <xf numFmtId="0" fontId="8" fillId="0" borderId="58" xfId="81" applyFill="1" applyBorder="1" applyAlignment="1">
      <alignment vertical="center" wrapText="1"/>
    </xf>
    <xf numFmtId="1" fontId="4" fillId="0" borderId="33" xfId="109" applyNumberFormat="1" applyFont="1" applyBorder="1" applyAlignment="1">
      <alignment horizontal="left" vertical="center" wrapText="1"/>
    </xf>
    <xf numFmtId="0" fontId="63" fillId="0" borderId="34" xfId="109" applyBorder="1" applyAlignment="1">
      <alignment vertical="center" wrapText="1"/>
    </xf>
    <xf numFmtId="0" fontId="63" fillId="0" borderId="35" xfId="109" applyBorder="1" applyAlignment="1">
      <alignment vertical="center" wrapText="1"/>
    </xf>
    <xf numFmtId="1" fontId="4" fillId="0" borderId="39" xfId="109" applyNumberFormat="1" applyFont="1" applyBorder="1" applyAlignment="1">
      <alignment horizontal="left" vertical="center" wrapText="1"/>
    </xf>
    <xf numFmtId="0" fontId="63" fillId="0" borderId="40" xfId="109" applyBorder="1" applyAlignment="1">
      <alignment vertical="center" wrapText="1"/>
    </xf>
    <xf numFmtId="0" fontId="63" fillId="0" borderId="41" xfId="109" applyBorder="1" applyAlignment="1">
      <alignment vertical="center" wrapText="1"/>
    </xf>
    <xf numFmtId="0" fontId="8" fillId="0" borderId="40" xfId="109" applyFont="1" applyBorder="1" applyAlignment="1">
      <alignment vertical="center" wrapText="1"/>
    </xf>
    <xf numFmtId="0" fontId="8" fillId="0" borderId="41" xfId="109" applyFont="1" applyBorder="1" applyAlignment="1">
      <alignment vertical="center" wrapText="1"/>
    </xf>
    <xf numFmtId="1" fontId="53" fillId="0" borderId="40" xfId="109" applyNumberFormat="1" applyFont="1" applyBorder="1" applyAlignment="1">
      <alignment horizontal="left" vertical="center" wrapText="1"/>
    </xf>
    <xf numFmtId="1" fontId="53" fillId="0" borderId="41" xfId="109" applyNumberFormat="1" applyFont="1" applyBorder="1" applyAlignment="1">
      <alignment horizontal="left" vertical="center" wrapText="1"/>
    </xf>
    <xf numFmtId="0" fontId="8" fillId="0" borderId="36" xfId="109" applyFont="1" applyBorder="1"/>
    <xf numFmtId="0" fontId="8" fillId="0" borderId="37" xfId="109" applyFont="1" applyBorder="1"/>
    <xf numFmtId="164" fontId="8" fillId="0" borderId="31" xfId="109" applyNumberFormat="1" applyFont="1" applyBorder="1" applyAlignment="1">
      <alignment horizontal="center"/>
    </xf>
    <xf numFmtId="0" fontId="8" fillId="0" borderId="43" xfId="109" applyFont="1" applyBorder="1"/>
  </cellXfs>
  <cellStyles count="112">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BigLine" xfId="26" xr:uid="{00000000-0005-0000-0000-000019000000}"/>
    <cellStyle name="BigLine 2" xfId="27" xr:uid="{00000000-0005-0000-0000-00001A000000}"/>
    <cellStyle name="Blank" xfId="28" xr:uid="{00000000-0005-0000-0000-00001B000000}"/>
    <cellStyle name="Blank 2" xfId="29" xr:uid="{00000000-0005-0000-0000-00001C000000}"/>
    <cellStyle name="Blank 3" xfId="30" xr:uid="{00000000-0005-0000-0000-00001D000000}"/>
    <cellStyle name="BLine" xfId="31" xr:uid="{00000000-0005-0000-0000-00001E000000}"/>
    <cellStyle name="BLine 2" xfId="32" xr:uid="{00000000-0005-0000-0000-00001F000000}"/>
    <cellStyle name="C2" xfId="33" xr:uid="{00000000-0005-0000-0000-000020000000}"/>
    <cellStyle name="C2 2" xfId="34" xr:uid="{00000000-0005-0000-0000-000021000000}"/>
    <cellStyle name="C2 3" xfId="35" xr:uid="{00000000-0005-0000-0000-000022000000}"/>
    <cellStyle name="C2Sctn" xfId="36" xr:uid="{00000000-0005-0000-0000-000023000000}"/>
    <cellStyle name="C2Sctn 2" xfId="37" xr:uid="{00000000-0005-0000-0000-000024000000}"/>
    <cellStyle name="C3" xfId="38" xr:uid="{00000000-0005-0000-0000-000025000000}"/>
    <cellStyle name="C3 2" xfId="39" xr:uid="{00000000-0005-0000-0000-000026000000}"/>
    <cellStyle name="C3 3" xfId="40" xr:uid="{00000000-0005-0000-0000-000027000000}"/>
    <cellStyle name="C3Rem" xfId="41" xr:uid="{00000000-0005-0000-0000-000028000000}"/>
    <cellStyle name="C3Rem 2" xfId="42" xr:uid="{00000000-0005-0000-0000-000029000000}"/>
    <cellStyle name="C3Rem 3" xfId="43" xr:uid="{00000000-0005-0000-0000-00002A000000}"/>
    <cellStyle name="C3Sctn" xfId="44" xr:uid="{00000000-0005-0000-0000-00002B000000}"/>
    <cellStyle name="C3Sctn 2" xfId="45" xr:uid="{00000000-0005-0000-0000-00002C000000}"/>
    <cellStyle name="C4" xfId="46" xr:uid="{00000000-0005-0000-0000-00002D000000}"/>
    <cellStyle name="C4 2" xfId="47" xr:uid="{00000000-0005-0000-0000-00002E000000}"/>
    <cellStyle name="C4 3" xfId="48" xr:uid="{00000000-0005-0000-0000-00002F000000}"/>
    <cellStyle name="C5" xfId="49" xr:uid="{00000000-0005-0000-0000-000030000000}"/>
    <cellStyle name="C5 2" xfId="50" xr:uid="{00000000-0005-0000-0000-000031000000}"/>
    <cellStyle name="C5 3" xfId="51" xr:uid="{00000000-0005-0000-0000-000032000000}"/>
    <cellStyle name="C6" xfId="52" xr:uid="{00000000-0005-0000-0000-000033000000}"/>
    <cellStyle name="C6 2" xfId="53" xr:uid="{00000000-0005-0000-0000-000034000000}"/>
    <cellStyle name="C6 3" xfId="54" xr:uid="{00000000-0005-0000-0000-000035000000}"/>
    <cellStyle name="C7" xfId="55" xr:uid="{00000000-0005-0000-0000-000036000000}"/>
    <cellStyle name="C7 2" xfId="56" xr:uid="{00000000-0005-0000-0000-000037000000}"/>
    <cellStyle name="C7 3" xfId="57" xr:uid="{00000000-0005-0000-0000-000038000000}"/>
    <cellStyle name="C7Create" xfId="58" xr:uid="{00000000-0005-0000-0000-000039000000}"/>
    <cellStyle name="C7Create 2" xfId="59" xr:uid="{00000000-0005-0000-0000-00003A000000}"/>
    <cellStyle name="C7Create 3" xfId="60" xr:uid="{00000000-0005-0000-0000-00003B000000}"/>
    <cellStyle name="C8" xfId="61" xr:uid="{00000000-0005-0000-0000-00003C000000}"/>
    <cellStyle name="C8 2" xfId="62" xr:uid="{00000000-0005-0000-0000-00003D000000}"/>
    <cellStyle name="C8 3" xfId="63" xr:uid="{00000000-0005-0000-0000-00003E000000}"/>
    <cellStyle name="C8Sctn" xfId="64" xr:uid="{00000000-0005-0000-0000-00003F000000}"/>
    <cellStyle name="C8Sctn 2" xfId="65" xr:uid="{00000000-0005-0000-0000-000040000000}"/>
    <cellStyle name="Calculation 2" xfId="66" xr:uid="{00000000-0005-0000-0000-000041000000}"/>
    <cellStyle name="Check Cell 2" xfId="67" xr:uid="{00000000-0005-0000-0000-000042000000}"/>
    <cellStyle name="Continued" xfId="68" xr:uid="{00000000-0005-0000-0000-000043000000}"/>
    <cellStyle name="Continued 2" xfId="69" xr:uid="{00000000-0005-0000-0000-000044000000}"/>
    <cellStyle name="Continued 3" xfId="70" xr:uid="{00000000-0005-0000-0000-000045000000}"/>
    <cellStyle name="Explanatory Text 2" xfId="71" xr:uid="{00000000-0005-0000-0000-000046000000}"/>
    <cellStyle name="Good 2" xfId="72" xr:uid="{00000000-0005-0000-0000-000047000000}"/>
    <cellStyle name="Heading 1 2" xfId="73" xr:uid="{00000000-0005-0000-0000-000048000000}"/>
    <cellStyle name="Heading 2 2" xfId="74" xr:uid="{00000000-0005-0000-0000-000049000000}"/>
    <cellStyle name="Heading 3 2" xfId="75" xr:uid="{00000000-0005-0000-0000-00004A000000}"/>
    <cellStyle name="Heading 4 2" xfId="76" xr:uid="{00000000-0005-0000-0000-00004B000000}"/>
    <cellStyle name="Input 2" xfId="77" xr:uid="{00000000-0005-0000-0000-00004C000000}"/>
    <cellStyle name="Linked Cell 2" xfId="78" xr:uid="{00000000-0005-0000-0000-00004D000000}"/>
    <cellStyle name="Neutral 2" xfId="79" xr:uid="{00000000-0005-0000-0000-00004E000000}"/>
    <cellStyle name="Normal" xfId="0" builtinId="0"/>
    <cellStyle name="Normal 2" xfId="80" xr:uid="{00000000-0005-0000-0000-000050000000}"/>
    <cellStyle name="Normal 3" xfId="81" xr:uid="{00000000-0005-0000-0000-000051000000}"/>
    <cellStyle name="Normal 4" xfId="82" xr:uid="{00000000-0005-0000-0000-000052000000}"/>
    <cellStyle name="Normal 5" xfId="83" xr:uid="{00000000-0005-0000-0000-000053000000}"/>
    <cellStyle name="Normal 6" xfId="109" xr:uid="{9D3D3A17-14C7-405D-817A-2DB030165F72}"/>
    <cellStyle name="Normal_Summary for 2008 of Average Unit Prices 2" xfId="111" xr:uid="{413B002D-5039-4315-AD86-026CC42B17B8}"/>
    <cellStyle name="Normal_Summary of Regional Project Unit Prices from 2008 Bid Opp Tabulations (circulated) 2" xfId="110" xr:uid="{66709F1E-D108-4DBC-A611-653743691A81}"/>
    <cellStyle name="Note 2" xfId="84" xr:uid="{00000000-0005-0000-0000-000054000000}"/>
    <cellStyle name="Null" xfId="85" xr:uid="{00000000-0005-0000-0000-000055000000}"/>
    <cellStyle name="Null 2" xfId="86" xr:uid="{00000000-0005-0000-0000-000056000000}"/>
    <cellStyle name="Output 2" xfId="87" xr:uid="{00000000-0005-0000-0000-000057000000}"/>
    <cellStyle name="Regular" xfId="88" xr:uid="{00000000-0005-0000-0000-000058000000}"/>
    <cellStyle name="Regular 2" xfId="89" xr:uid="{00000000-0005-0000-0000-000059000000}"/>
    <cellStyle name="Title 2" xfId="90" xr:uid="{00000000-0005-0000-0000-00005A000000}"/>
    <cellStyle name="TitleA" xfId="91" xr:uid="{00000000-0005-0000-0000-00005B000000}"/>
    <cellStyle name="TitleA 2" xfId="92" xr:uid="{00000000-0005-0000-0000-00005C000000}"/>
    <cellStyle name="TitleC" xfId="93" xr:uid="{00000000-0005-0000-0000-00005D000000}"/>
    <cellStyle name="TitleC 2" xfId="94" xr:uid="{00000000-0005-0000-0000-00005E000000}"/>
    <cellStyle name="TitleE8" xfId="95" xr:uid="{00000000-0005-0000-0000-00005F000000}"/>
    <cellStyle name="TitleE8 2" xfId="96" xr:uid="{00000000-0005-0000-0000-000060000000}"/>
    <cellStyle name="TitleE8x" xfId="97" xr:uid="{00000000-0005-0000-0000-000061000000}"/>
    <cellStyle name="TitleE8x 2" xfId="98" xr:uid="{00000000-0005-0000-0000-000062000000}"/>
    <cellStyle name="TitleF" xfId="99" xr:uid="{00000000-0005-0000-0000-000063000000}"/>
    <cellStyle name="TitleF 2" xfId="100" xr:uid="{00000000-0005-0000-0000-000064000000}"/>
    <cellStyle name="TitleT" xfId="101" xr:uid="{00000000-0005-0000-0000-000065000000}"/>
    <cellStyle name="TitleT 2" xfId="102" xr:uid="{00000000-0005-0000-0000-000066000000}"/>
    <cellStyle name="TitleYC89" xfId="103" xr:uid="{00000000-0005-0000-0000-000067000000}"/>
    <cellStyle name="TitleYC89 2" xfId="104" xr:uid="{00000000-0005-0000-0000-000068000000}"/>
    <cellStyle name="TitleZ" xfId="105" xr:uid="{00000000-0005-0000-0000-000069000000}"/>
    <cellStyle name="TitleZ 2" xfId="106" xr:uid="{00000000-0005-0000-0000-00006A000000}"/>
    <cellStyle name="Total 2" xfId="107" xr:uid="{00000000-0005-0000-0000-00006B000000}"/>
    <cellStyle name="Warning Text 2" xfId="108" xr:uid="{00000000-0005-0000-0000-00006C000000}"/>
  </cellStyles>
  <dxfs count="778">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strike val="0"/>
      </font>
      <fill>
        <patternFill>
          <bgColor rgb="FFFF0000"/>
        </patternFill>
      </fill>
      <border>
        <left style="thin">
          <color rgb="FFFFFF00"/>
        </left>
        <right style="thin">
          <color rgb="FFFFFF00"/>
        </right>
        <top style="thin">
          <color rgb="FFFFFF00"/>
        </top>
        <bottom style="thin">
          <color rgb="FFFFFF00"/>
        </bottom>
      </border>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Documents%20and%20Settings\spayne\My%20Documents\Specs\E-Prices%20Instructions-Checking%20Too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5"/>
  <sheetViews>
    <sheetView view="pageBreakPreview" zoomScaleNormal="100" workbookViewId="0">
      <selection activeCell="B7" sqref="B7:I7"/>
    </sheetView>
  </sheetViews>
  <sheetFormatPr defaultColWidth="8.77734375" defaultRowHeight="15" x14ac:dyDescent="0.2"/>
  <cols>
    <col min="1" max="1" width="4" style="1" customWidth="1"/>
    <col min="2" max="16384" width="8.77734375" style="1"/>
  </cols>
  <sheetData>
    <row r="1" spans="1:9" ht="38.450000000000003" customHeight="1" x14ac:dyDescent="0.2">
      <c r="A1" s="193" t="s">
        <v>26</v>
      </c>
      <c r="B1" s="194"/>
      <c r="C1" s="194"/>
      <c r="D1" s="194"/>
      <c r="E1" s="194"/>
      <c r="F1" s="194"/>
      <c r="G1" s="194"/>
      <c r="H1" s="194"/>
      <c r="I1" s="194"/>
    </row>
    <row r="2" spans="1:9" ht="20.45" customHeight="1" x14ac:dyDescent="0.2">
      <c r="A2" s="4">
        <v>1</v>
      </c>
      <c r="B2" s="195" t="s">
        <v>30</v>
      </c>
      <c r="C2" s="195"/>
      <c r="D2" s="195"/>
      <c r="E2" s="195"/>
      <c r="F2" s="195"/>
      <c r="G2" s="195"/>
      <c r="H2" s="195"/>
      <c r="I2" s="195"/>
    </row>
    <row r="3" spans="1:9" ht="34.9" customHeight="1" x14ac:dyDescent="0.2">
      <c r="A3" s="4">
        <v>2</v>
      </c>
      <c r="B3" s="195" t="s">
        <v>257</v>
      </c>
      <c r="C3" s="195"/>
      <c r="D3" s="195"/>
      <c r="E3" s="195"/>
      <c r="F3" s="195"/>
      <c r="G3" s="195"/>
      <c r="H3" s="195"/>
      <c r="I3" s="195"/>
    </row>
    <row r="4" spans="1:9" ht="34.9" customHeight="1" x14ac:dyDescent="0.2">
      <c r="A4" s="4">
        <v>3</v>
      </c>
      <c r="B4" s="195" t="s">
        <v>265</v>
      </c>
      <c r="C4" s="195"/>
      <c r="D4" s="195"/>
      <c r="E4" s="195"/>
      <c r="F4" s="195"/>
      <c r="G4" s="195"/>
      <c r="H4" s="195"/>
      <c r="I4" s="195"/>
    </row>
    <row r="5" spans="1:9" ht="34.9" customHeight="1" x14ac:dyDescent="0.2">
      <c r="A5" s="4">
        <v>4</v>
      </c>
      <c r="B5" s="195" t="s">
        <v>29</v>
      </c>
      <c r="C5" s="195"/>
      <c r="D5" s="195"/>
      <c r="E5" s="195"/>
      <c r="F5" s="195"/>
      <c r="G5" s="195"/>
      <c r="H5" s="195"/>
      <c r="I5" s="195"/>
    </row>
    <row r="6" spans="1:9" ht="19.899999999999999" customHeight="1" x14ac:dyDescent="0.2">
      <c r="A6" s="4">
        <v>5</v>
      </c>
      <c r="B6" s="191" t="s">
        <v>261</v>
      </c>
      <c r="C6" s="190"/>
      <c r="D6" s="190"/>
      <c r="E6" s="190"/>
      <c r="F6" s="190"/>
      <c r="G6" s="190"/>
      <c r="H6" s="190"/>
      <c r="I6" s="190"/>
    </row>
    <row r="7" spans="1:9" ht="19.899999999999999" customHeight="1" x14ac:dyDescent="0.2">
      <c r="A7" s="4">
        <v>6</v>
      </c>
      <c r="B7" s="191" t="s">
        <v>262</v>
      </c>
      <c r="C7" s="190"/>
      <c r="D7" s="190"/>
      <c r="E7" s="190"/>
      <c r="F7" s="190"/>
      <c r="G7" s="190"/>
      <c r="H7" s="190"/>
      <c r="I7" s="190"/>
    </row>
    <row r="8" spans="1:9" ht="28.9" customHeight="1" x14ac:dyDescent="0.2">
      <c r="A8" s="4">
        <v>7</v>
      </c>
      <c r="B8" s="191" t="s">
        <v>263</v>
      </c>
      <c r="C8" s="190"/>
      <c r="D8" s="190"/>
      <c r="E8" s="190"/>
      <c r="F8" s="190"/>
      <c r="G8" s="190"/>
      <c r="H8" s="190"/>
      <c r="I8" s="190"/>
    </row>
    <row r="9" spans="1:9" ht="19.899999999999999" customHeight="1" x14ac:dyDescent="0.2">
      <c r="A9" s="4">
        <v>8</v>
      </c>
      <c r="B9" s="191" t="s">
        <v>82</v>
      </c>
      <c r="C9" s="190"/>
      <c r="D9" s="190"/>
      <c r="E9" s="190"/>
      <c r="F9" s="190"/>
      <c r="G9" s="190"/>
      <c r="H9" s="190"/>
      <c r="I9" s="190"/>
    </row>
    <row r="10" spans="1:9" ht="48.75" customHeight="1" x14ac:dyDescent="0.2">
      <c r="A10" s="4"/>
      <c r="B10" s="196" t="s">
        <v>78</v>
      </c>
      <c r="C10" s="197"/>
      <c r="D10" s="197"/>
      <c r="E10" s="197"/>
      <c r="F10" s="197"/>
      <c r="G10" s="197"/>
      <c r="H10" s="197"/>
      <c r="I10" s="197"/>
    </row>
    <row r="11" spans="1:9" ht="34.15" customHeight="1" x14ac:dyDescent="0.2">
      <c r="A11" s="4">
        <v>9</v>
      </c>
      <c r="B11" s="188" t="s">
        <v>267</v>
      </c>
      <c r="C11" s="190"/>
      <c r="D11" s="190"/>
      <c r="E11" s="190"/>
      <c r="F11" s="190"/>
      <c r="G11" s="190"/>
      <c r="H11" s="190"/>
      <c r="I11" s="190"/>
    </row>
    <row r="12" spans="1:9" ht="20.45" customHeight="1" x14ac:dyDescent="0.2">
      <c r="A12" s="4">
        <v>10</v>
      </c>
      <c r="B12" s="188" t="s">
        <v>28</v>
      </c>
      <c r="C12" s="190"/>
      <c r="D12" s="190"/>
      <c r="E12" s="190"/>
      <c r="F12" s="190"/>
      <c r="G12" s="190"/>
      <c r="H12" s="190"/>
      <c r="I12" s="190"/>
    </row>
    <row r="13" spans="1:9" ht="46.15" customHeight="1" x14ac:dyDescent="0.2">
      <c r="A13" s="4">
        <v>11</v>
      </c>
      <c r="B13" s="188" t="s">
        <v>31</v>
      </c>
      <c r="C13" s="190"/>
      <c r="D13" s="190"/>
      <c r="E13" s="190"/>
      <c r="F13" s="190"/>
      <c r="G13" s="190"/>
      <c r="H13" s="190"/>
      <c r="I13" s="190"/>
    </row>
    <row r="14" spans="1:9" ht="36" customHeight="1" x14ac:dyDescent="0.2">
      <c r="A14" s="4">
        <v>12</v>
      </c>
      <c r="B14" s="188" t="s">
        <v>258</v>
      </c>
      <c r="C14" s="190"/>
      <c r="D14" s="190"/>
      <c r="E14" s="190"/>
      <c r="F14" s="190"/>
      <c r="G14" s="190"/>
      <c r="H14" s="190"/>
      <c r="I14" s="190"/>
    </row>
    <row r="15" spans="1:9" ht="25.9" customHeight="1" x14ac:dyDescent="0.2">
      <c r="A15" s="4">
        <v>13</v>
      </c>
      <c r="B15" s="198" t="s">
        <v>259</v>
      </c>
      <c r="C15" s="190"/>
      <c r="D15" s="190"/>
      <c r="E15" s="190"/>
      <c r="F15" s="190"/>
      <c r="G15" s="190"/>
      <c r="H15" s="190"/>
      <c r="I15" s="190"/>
    </row>
    <row r="16" spans="1:9" ht="19.899999999999999" customHeight="1" x14ac:dyDescent="0.2">
      <c r="A16" s="4">
        <v>14</v>
      </c>
      <c r="B16" s="188" t="s">
        <v>77</v>
      </c>
      <c r="C16" s="190"/>
      <c r="D16" s="190"/>
      <c r="E16" s="190"/>
      <c r="F16" s="190"/>
      <c r="G16" s="190"/>
      <c r="H16" s="190"/>
      <c r="I16" s="190"/>
    </row>
    <row r="17" spans="1:9" ht="49.15" customHeight="1" x14ac:dyDescent="0.2">
      <c r="A17" s="4">
        <v>15</v>
      </c>
      <c r="B17" s="188" t="s">
        <v>266</v>
      </c>
      <c r="C17" s="190"/>
      <c r="D17" s="190"/>
      <c r="E17" s="190"/>
      <c r="F17" s="190"/>
      <c r="G17" s="190"/>
      <c r="H17" s="190"/>
      <c r="I17" s="190"/>
    </row>
    <row r="18" spans="1:9" ht="46.9" customHeight="1" x14ac:dyDescent="0.2">
      <c r="A18" s="4">
        <v>16</v>
      </c>
      <c r="B18" s="188" t="s">
        <v>270</v>
      </c>
      <c r="C18" s="192"/>
      <c r="D18" s="192"/>
      <c r="E18" s="192"/>
      <c r="F18" s="192"/>
      <c r="G18" s="192"/>
      <c r="H18" s="192"/>
      <c r="I18" s="192"/>
    </row>
    <row r="19" spans="1:9" ht="46.9" customHeight="1" x14ac:dyDescent="0.2">
      <c r="A19" s="4">
        <v>17</v>
      </c>
      <c r="B19" s="188" t="s">
        <v>269</v>
      </c>
      <c r="C19" s="192"/>
      <c r="D19" s="192"/>
      <c r="E19" s="192"/>
      <c r="F19" s="192"/>
      <c r="G19" s="192"/>
      <c r="H19" s="192"/>
      <c r="I19" s="192"/>
    </row>
    <row r="20" spans="1:9" ht="24.75" customHeight="1" x14ac:dyDescent="0.2">
      <c r="A20" s="4">
        <v>17</v>
      </c>
      <c r="B20" s="188" t="s">
        <v>27</v>
      </c>
      <c r="C20" s="190"/>
      <c r="D20" s="190"/>
      <c r="E20" s="190"/>
      <c r="F20" s="190"/>
      <c r="G20" s="190"/>
      <c r="H20" s="190"/>
      <c r="I20" s="190"/>
    </row>
    <row r="21" spans="1:9" ht="22.15" customHeight="1" x14ac:dyDescent="0.2">
      <c r="A21" s="4">
        <v>18</v>
      </c>
      <c r="B21" s="188" t="s">
        <v>81</v>
      </c>
      <c r="C21" s="189"/>
      <c r="D21" s="189"/>
      <c r="E21" s="189"/>
      <c r="F21" s="189"/>
      <c r="G21" s="189"/>
      <c r="H21" s="189"/>
      <c r="I21" s="189"/>
    </row>
    <row r="22" spans="1:9" ht="22.15" customHeight="1" x14ac:dyDescent="0.2">
      <c r="A22" s="4">
        <v>19</v>
      </c>
      <c r="B22" s="188" t="s">
        <v>264</v>
      </c>
      <c r="C22" s="189"/>
      <c r="D22" s="189"/>
      <c r="E22" s="189"/>
      <c r="F22" s="189"/>
      <c r="G22" s="189"/>
      <c r="H22" s="189"/>
      <c r="I22" s="189"/>
    </row>
    <row r="23" spans="1:9" ht="40.9" customHeight="1" x14ac:dyDescent="0.2">
      <c r="A23" s="4">
        <v>20</v>
      </c>
      <c r="B23" s="188" t="s">
        <v>260</v>
      </c>
      <c r="C23" s="189"/>
      <c r="D23" s="189"/>
      <c r="E23" s="189"/>
      <c r="F23" s="189"/>
      <c r="G23" s="189"/>
      <c r="H23" s="189"/>
      <c r="I23" s="189"/>
    </row>
    <row r="24" spans="1:9" ht="33.6" customHeight="1" x14ac:dyDescent="0.2">
      <c r="A24" s="4">
        <v>21</v>
      </c>
      <c r="B24" s="186" t="s">
        <v>80</v>
      </c>
      <c r="C24" s="187"/>
      <c r="D24" s="187"/>
      <c r="E24" s="187"/>
      <c r="F24" s="187"/>
      <c r="G24" s="187"/>
      <c r="H24" s="187"/>
      <c r="I24" s="187"/>
    </row>
    <row r="25" spans="1:9" ht="17.45" customHeight="1" x14ac:dyDescent="0.2">
      <c r="A25" s="4">
        <v>22</v>
      </c>
      <c r="B25" s="186" t="s">
        <v>79</v>
      </c>
      <c r="C25" s="187"/>
      <c r="D25" s="187"/>
      <c r="E25" s="187"/>
      <c r="F25" s="187"/>
      <c r="G25" s="187"/>
      <c r="H25" s="187"/>
      <c r="I25" s="187"/>
    </row>
  </sheetData>
  <mergeCells count="25">
    <mergeCell ref="A1:I1"/>
    <mergeCell ref="B23:I23"/>
    <mergeCell ref="B9:I9"/>
    <mergeCell ref="B5:I5"/>
    <mergeCell ref="B13:I13"/>
    <mergeCell ref="B10:I10"/>
    <mergeCell ref="B11:I11"/>
    <mergeCell ref="B20:I20"/>
    <mergeCell ref="B12:I12"/>
    <mergeCell ref="B2:I2"/>
    <mergeCell ref="B3:I3"/>
    <mergeCell ref="B15:I15"/>
    <mergeCell ref="B6:I6"/>
    <mergeCell ref="B7:I7"/>
    <mergeCell ref="B4:I4"/>
    <mergeCell ref="B19:I19"/>
    <mergeCell ref="B25:I25"/>
    <mergeCell ref="B21:I21"/>
    <mergeCell ref="B17:I17"/>
    <mergeCell ref="B8:I8"/>
    <mergeCell ref="B14:I14"/>
    <mergeCell ref="B24:I24"/>
    <mergeCell ref="B16:I16"/>
    <mergeCell ref="B22:I22"/>
    <mergeCell ref="B18:I18"/>
  </mergeCells>
  <phoneticPr fontId="0" type="noConversion"/>
  <printOptions horizontalCentered="1" verticalCentered="1"/>
  <pageMargins left="0.29527559055118113" right="0.29527559055118113" top="0.39370078740157483" bottom="0.39370078740157483" header="0.19685039370078741" footer="0.19685039370078741"/>
  <pageSetup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1CF2C-3B6B-4740-9AB2-0BB45C71E182}">
  <sheetPr>
    <pageSetUpPr fitToPage="1"/>
  </sheetPr>
  <dimension ref="A1:H498"/>
  <sheetViews>
    <sheetView showZeros="0" tabSelected="1" view="pageBreakPreview" topLeftCell="B1" zoomScale="70" zoomScaleNormal="70" zoomScaleSheetLayoutView="70" workbookViewId="0">
      <selection activeCell="G8" sqref="G8"/>
    </sheetView>
  </sheetViews>
  <sheetFormatPr defaultColWidth="6.88671875" defaultRowHeight="15" x14ac:dyDescent="0.2"/>
  <cols>
    <col min="1" max="1" width="8.77734375" style="162" hidden="1" customWidth="1"/>
    <col min="2" max="2" width="6.77734375" style="163" customWidth="1"/>
    <col min="3" max="3" width="36.88671875" style="164" customWidth="1"/>
    <col min="4" max="4" width="13.109375" style="163" customWidth="1"/>
    <col min="5" max="5" width="6.77734375" style="163" customWidth="1"/>
    <col min="6" max="6" width="10.44140625" style="160" customWidth="1"/>
    <col min="7" max="7" width="12.44140625" style="185" customWidth="1"/>
    <col min="8" max="8" width="16.33203125" style="163" customWidth="1"/>
    <col min="9" max="16384" width="6.88671875" style="100"/>
  </cols>
  <sheetData>
    <row r="1" spans="1:8" s="8" customFormat="1" ht="15.75" x14ac:dyDescent="0.2">
      <c r="A1" s="5"/>
      <c r="B1" s="6" t="s">
        <v>0</v>
      </c>
      <c r="C1" s="7"/>
      <c r="D1" s="7"/>
      <c r="E1" s="7"/>
      <c r="F1" s="7"/>
      <c r="G1" s="165"/>
      <c r="H1" s="7"/>
    </row>
    <row r="2" spans="1:8" s="8" customFormat="1" x14ac:dyDescent="0.2">
      <c r="A2" s="5"/>
      <c r="B2" s="9" t="s">
        <v>158</v>
      </c>
      <c r="C2" s="10"/>
      <c r="D2" s="10"/>
      <c r="E2" s="10"/>
      <c r="F2" s="10"/>
      <c r="G2" s="166"/>
      <c r="H2" s="10"/>
    </row>
    <row r="3" spans="1:8" s="8" customFormat="1" x14ac:dyDescent="0.2">
      <c r="A3" s="11"/>
      <c r="B3" s="12" t="s">
        <v>1</v>
      </c>
      <c r="G3" s="167"/>
      <c r="H3" s="13"/>
    </row>
    <row r="4" spans="1:8" s="8" customFormat="1" x14ac:dyDescent="0.2">
      <c r="A4" s="14" t="s">
        <v>25</v>
      </c>
      <c r="B4" s="15" t="s">
        <v>3</v>
      </c>
      <c r="C4" s="16" t="s">
        <v>4</v>
      </c>
      <c r="D4" s="17" t="s">
        <v>5</v>
      </c>
      <c r="E4" s="18" t="s">
        <v>6</v>
      </c>
      <c r="F4" s="18" t="s">
        <v>7</v>
      </c>
      <c r="G4" s="168" t="s">
        <v>8</v>
      </c>
      <c r="H4" s="18" t="s">
        <v>9</v>
      </c>
    </row>
    <row r="5" spans="1:8" s="8" customFormat="1" ht="15.75" thickBot="1" x14ac:dyDescent="0.25">
      <c r="A5" s="19"/>
      <c r="B5" s="20"/>
      <c r="C5" s="21"/>
      <c r="D5" s="22" t="s">
        <v>10</v>
      </c>
      <c r="E5" s="23"/>
      <c r="F5" s="24" t="s">
        <v>11</v>
      </c>
      <c r="G5" s="169"/>
      <c r="H5" s="25"/>
    </row>
    <row r="6" spans="1:8" s="29" customFormat="1" ht="36" customHeight="1" thickTop="1" x14ac:dyDescent="0.2">
      <c r="A6" s="26"/>
      <c r="B6" s="27" t="s">
        <v>12</v>
      </c>
      <c r="C6" s="202" t="s">
        <v>271</v>
      </c>
      <c r="D6" s="203"/>
      <c r="E6" s="203"/>
      <c r="F6" s="204"/>
      <c r="G6" s="170"/>
      <c r="H6" s="28"/>
    </row>
    <row r="7" spans="1:8" s="29" customFormat="1" ht="30" customHeight="1" x14ac:dyDescent="0.2">
      <c r="A7" s="30"/>
      <c r="B7" s="31" t="s">
        <v>2</v>
      </c>
      <c r="C7" s="32" t="s">
        <v>19</v>
      </c>
      <c r="D7" s="33"/>
      <c r="E7" s="34" t="s">
        <v>2</v>
      </c>
      <c r="F7" s="35" t="s">
        <v>2</v>
      </c>
      <c r="G7" s="171"/>
      <c r="H7" s="36"/>
    </row>
    <row r="8" spans="1:8" s="44" customFormat="1" ht="30" customHeight="1" x14ac:dyDescent="0.2">
      <c r="A8" s="37" t="s">
        <v>39</v>
      </c>
      <c r="B8" s="38" t="s">
        <v>124</v>
      </c>
      <c r="C8" s="39" t="s">
        <v>40</v>
      </c>
      <c r="D8" s="40" t="s">
        <v>272</v>
      </c>
      <c r="E8" s="41" t="s">
        <v>34</v>
      </c>
      <c r="F8" s="42">
        <v>100</v>
      </c>
      <c r="G8" s="172"/>
      <c r="H8" s="43">
        <f t="shared" ref="H8" si="0">ROUND(G8*F8,2)</f>
        <v>0</v>
      </c>
    </row>
    <row r="9" spans="1:8" s="44" customFormat="1" ht="36" customHeight="1" x14ac:dyDescent="0.25">
      <c r="A9" s="45"/>
      <c r="B9" s="46" t="s">
        <v>2</v>
      </c>
      <c r="C9" s="47" t="s">
        <v>125</v>
      </c>
      <c r="D9" s="48"/>
      <c r="E9" s="48"/>
      <c r="F9" s="48"/>
      <c r="G9" s="171"/>
      <c r="H9" s="36"/>
    </row>
    <row r="10" spans="1:8" s="44" customFormat="1" ht="30" customHeight="1" x14ac:dyDescent="0.2">
      <c r="B10" s="49" t="s">
        <v>33</v>
      </c>
      <c r="C10" s="50" t="s">
        <v>273</v>
      </c>
      <c r="D10" s="51" t="s">
        <v>138</v>
      </c>
      <c r="E10" s="52" t="s">
        <v>34</v>
      </c>
      <c r="F10" s="53">
        <v>12750</v>
      </c>
      <c r="G10" s="172"/>
      <c r="H10" s="43">
        <f t="shared" ref="H10:H53" si="1">ROUND(G10*F10,2)</f>
        <v>0</v>
      </c>
    </row>
    <row r="11" spans="1:8" s="44" customFormat="1" ht="30" customHeight="1" x14ac:dyDescent="0.2">
      <c r="A11" s="54" t="s">
        <v>274</v>
      </c>
      <c r="B11" s="55" t="s">
        <v>88</v>
      </c>
      <c r="C11" s="56" t="s">
        <v>275</v>
      </c>
      <c r="D11" s="57" t="s">
        <v>128</v>
      </c>
      <c r="E11" s="52"/>
      <c r="F11" s="58"/>
      <c r="G11" s="171"/>
      <c r="H11" s="36"/>
    </row>
    <row r="12" spans="1:8" s="44" customFormat="1" ht="30" customHeight="1" x14ac:dyDescent="0.2">
      <c r="A12" s="54" t="s">
        <v>276</v>
      </c>
      <c r="B12" s="59" t="s">
        <v>35</v>
      </c>
      <c r="C12" s="56" t="s">
        <v>277</v>
      </c>
      <c r="D12" s="57" t="s">
        <v>2</v>
      </c>
      <c r="E12" s="52" t="s">
        <v>34</v>
      </c>
      <c r="F12" s="53">
        <v>50</v>
      </c>
      <c r="G12" s="172"/>
      <c r="H12" s="43">
        <f t="shared" si="1"/>
        <v>0</v>
      </c>
    </row>
    <row r="13" spans="1:8" s="44" customFormat="1" ht="30" customHeight="1" x14ac:dyDescent="0.2">
      <c r="A13" s="54" t="s">
        <v>278</v>
      </c>
      <c r="B13" s="55" t="s">
        <v>89</v>
      </c>
      <c r="C13" s="56" t="s">
        <v>279</v>
      </c>
      <c r="D13" s="57" t="s">
        <v>128</v>
      </c>
      <c r="E13" s="52"/>
      <c r="F13" s="53"/>
      <c r="G13" s="171"/>
      <c r="H13" s="36"/>
    </row>
    <row r="14" spans="1:8" s="44" customFormat="1" ht="30" customHeight="1" x14ac:dyDescent="0.2">
      <c r="A14" s="54" t="s">
        <v>280</v>
      </c>
      <c r="B14" s="59" t="s">
        <v>35</v>
      </c>
      <c r="C14" s="56" t="s">
        <v>281</v>
      </c>
      <c r="D14" s="57" t="s">
        <v>2</v>
      </c>
      <c r="E14" s="52" t="s">
        <v>34</v>
      </c>
      <c r="F14" s="53">
        <v>10</v>
      </c>
      <c r="G14" s="172"/>
      <c r="H14" s="43">
        <f t="shared" si="1"/>
        <v>0</v>
      </c>
    </row>
    <row r="15" spans="1:8" s="44" customFormat="1" ht="30" customHeight="1" x14ac:dyDescent="0.2">
      <c r="A15" s="54" t="s">
        <v>282</v>
      </c>
      <c r="B15" s="59" t="s">
        <v>42</v>
      </c>
      <c r="C15" s="56" t="s">
        <v>283</v>
      </c>
      <c r="D15" s="57" t="s">
        <v>2</v>
      </c>
      <c r="E15" s="52" t="s">
        <v>34</v>
      </c>
      <c r="F15" s="53">
        <v>30</v>
      </c>
      <c r="G15" s="172"/>
      <c r="H15" s="43">
        <f t="shared" si="1"/>
        <v>0</v>
      </c>
    </row>
    <row r="16" spans="1:8" s="44" customFormat="1" ht="30" customHeight="1" x14ac:dyDescent="0.2">
      <c r="A16" s="54" t="s">
        <v>284</v>
      </c>
      <c r="B16" s="59" t="s">
        <v>52</v>
      </c>
      <c r="C16" s="56" t="s">
        <v>285</v>
      </c>
      <c r="D16" s="57" t="s">
        <v>2</v>
      </c>
      <c r="E16" s="52" t="s">
        <v>34</v>
      </c>
      <c r="F16" s="53">
        <v>20</v>
      </c>
      <c r="G16" s="172"/>
      <c r="H16" s="43">
        <f t="shared" si="1"/>
        <v>0</v>
      </c>
    </row>
    <row r="17" spans="1:8" s="44" customFormat="1" ht="30" customHeight="1" x14ac:dyDescent="0.2">
      <c r="A17" s="54" t="s">
        <v>159</v>
      </c>
      <c r="B17" s="55" t="s">
        <v>90</v>
      </c>
      <c r="C17" s="56" t="s">
        <v>160</v>
      </c>
      <c r="D17" s="57" t="s">
        <v>128</v>
      </c>
      <c r="E17" s="52"/>
      <c r="F17" s="58"/>
      <c r="G17" s="171"/>
      <c r="H17" s="36"/>
    </row>
    <row r="18" spans="1:8" s="44" customFormat="1" ht="30" customHeight="1" x14ac:dyDescent="0.2">
      <c r="A18" s="54" t="s">
        <v>286</v>
      </c>
      <c r="B18" s="59" t="s">
        <v>35</v>
      </c>
      <c r="C18" s="56" t="s">
        <v>287</v>
      </c>
      <c r="D18" s="57" t="s">
        <v>2</v>
      </c>
      <c r="E18" s="52" t="s">
        <v>34</v>
      </c>
      <c r="F18" s="58">
        <v>150</v>
      </c>
      <c r="G18" s="172"/>
      <c r="H18" s="43">
        <f t="shared" si="1"/>
        <v>0</v>
      </c>
    </row>
    <row r="19" spans="1:8" s="44" customFormat="1" ht="30" customHeight="1" x14ac:dyDescent="0.2">
      <c r="A19" s="54" t="s">
        <v>161</v>
      </c>
      <c r="B19" s="60" t="s">
        <v>92</v>
      </c>
      <c r="C19" s="56" t="s">
        <v>162</v>
      </c>
      <c r="D19" s="57" t="s">
        <v>128</v>
      </c>
      <c r="E19" s="52"/>
      <c r="F19" s="58"/>
      <c r="G19" s="171"/>
      <c r="H19" s="36"/>
    </row>
    <row r="20" spans="1:8" s="44" customFormat="1" ht="30" customHeight="1" x14ac:dyDescent="0.2">
      <c r="A20" s="54" t="s">
        <v>288</v>
      </c>
      <c r="B20" s="59" t="s">
        <v>35</v>
      </c>
      <c r="C20" s="56" t="s">
        <v>289</v>
      </c>
      <c r="D20" s="57" t="s">
        <v>2</v>
      </c>
      <c r="E20" s="52" t="s">
        <v>34</v>
      </c>
      <c r="F20" s="58">
        <v>20</v>
      </c>
      <c r="G20" s="172"/>
      <c r="H20" s="43">
        <f t="shared" si="1"/>
        <v>0</v>
      </c>
    </row>
    <row r="21" spans="1:8" s="44" customFormat="1" ht="30" customHeight="1" x14ac:dyDescent="0.2">
      <c r="A21" s="54" t="s">
        <v>290</v>
      </c>
      <c r="B21" s="59" t="s">
        <v>42</v>
      </c>
      <c r="C21" s="56" t="s">
        <v>291</v>
      </c>
      <c r="D21" s="57" t="s">
        <v>2</v>
      </c>
      <c r="E21" s="52" t="s">
        <v>34</v>
      </c>
      <c r="F21" s="58">
        <v>60</v>
      </c>
      <c r="G21" s="172"/>
      <c r="H21" s="43">
        <f t="shared" si="1"/>
        <v>0</v>
      </c>
    </row>
    <row r="22" spans="1:8" s="44" customFormat="1" ht="30" customHeight="1" x14ac:dyDescent="0.2">
      <c r="A22" s="54" t="s">
        <v>292</v>
      </c>
      <c r="B22" s="59" t="s">
        <v>52</v>
      </c>
      <c r="C22" s="56" t="s">
        <v>293</v>
      </c>
      <c r="D22" s="57" t="s">
        <v>2</v>
      </c>
      <c r="E22" s="52" t="s">
        <v>34</v>
      </c>
      <c r="F22" s="58">
        <v>20</v>
      </c>
      <c r="G22" s="172"/>
      <c r="H22" s="43">
        <f t="shared" si="1"/>
        <v>0</v>
      </c>
    </row>
    <row r="23" spans="1:8" s="44" customFormat="1" ht="30" customHeight="1" x14ac:dyDescent="0.2">
      <c r="B23" s="49" t="s">
        <v>93</v>
      </c>
      <c r="C23" s="50" t="s">
        <v>294</v>
      </c>
      <c r="D23" s="51" t="s">
        <v>137</v>
      </c>
      <c r="E23" s="52" t="s">
        <v>34</v>
      </c>
      <c r="F23" s="53">
        <v>60</v>
      </c>
      <c r="G23" s="172"/>
      <c r="H23" s="43">
        <f t="shared" si="1"/>
        <v>0</v>
      </c>
    </row>
    <row r="24" spans="1:8" s="44" customFormat="1" ht="30" customHeight="1" x14ac:dyDescent="0.2">
      <c r="B24" s="49" t="s">
        <v>94</v>
      </c>
      <c r="C24" s="50" t="s">
        <v>295</v>
      </c>
      <c r="D24" s="51" t="s">
        <v>296</v>
      </c>
      <c r="E24" s="52" t="s">
        <v>51</v>
      </c>
      <c r="F24" s="53">
        <v>100</v>
      </c>
      <c r="G24" s="172"/>
      <c r="H24" s="43">
        <f t="shared" si="1"/>
        <v>0</v>
      </c>
    </row>
    <row r="25" spans="1:8" s="44" customFormat="1" ht="30" customHeight="1" x14ac:dyDescent="0.2">
      <c r="A25" s="54" t="s">
        <v>43</v>
      </c>
      <c r="B25" s="55" t="s">
        <v>95</v>
      </c>
      <c r="C25" s="56" t="s">
        <v>44</v>
      </c>
      <c r="D25" s="57" t="s">
        <v>128</v>
      </c>
      <c r="E25" s="52"/>
      <c r="F25" s="58"/>
      <c r="G25" s="171"/>
      <c r="H25" s="36"/>
    </row>
    <row r="26" spans="1:8" s="44" customFormat="1" ht="30" customHeight="1" x14ac:dyDescent="0.2">
      <c r="A26" s="54" t="s">
        <v>129</v>
      </c>
      <c r="B26" s="59" t="s">
        <v>35</v>
      </c>
      <c r="C26" s="56" t="s">
        <v>130</v>
      </c>
      <c r="D26" s="57" t="s">
        <v>2</v>
      </c>
      <c r="E26" s="52" t="s">
        <v>41</v>
      </c>
      <c r="F26" s="58">
        <v>300</v>
      </c>
      <c r="G26" s="172"/>
      <c r="H26" s="43">
        <f t="shared" si="1"/>
        <v>0</v>
      </c>
    </row>
    <row r="27" spans="1:8" s="44" customFormat="1" ht="30" customHeight="1" x14ac:dyDescent="0.2">
      <c r="A27" s="54" t="s">
        <v>45</v>
      </c>
      <c r="B27" s="55" t="s">
        <v>96</v>
      </c>
      <c r="C27" s="56" t="s">
        <v>46</v>
      </c>
      <c r="D27" s="57" t="s">
        <v>128</v>
      </c>
      <c r="E27" s="52"/>
      <c r="F27" s="58"/>
      <c r="G27" s="171"/>
      <c r="H27" s="36"/>
    </row>
    <row r="28" spans="1:8" s="44" customFormat="1" ht="30" customHeight="1" x14ac:dyDescent="0.2">
      <c r="A28" s="54" t="s">
        <v>47</v>
      </c>
      <c r="B28" s="59" t="s">
        <v>35</v>
      </c>
      <c r="C28" s="56" t="s">
        <v>48</v>
      </c>
      <c r="D28" s="57" t="s">
        <v>2</v>
      </c>
      <c r="E28" s="52" t="s">
        <v>41</v>
      </c>
      <c r="F28" s="58">
        <v>200</v>
      </c>
      <c r="G28" s="172"/>
      <c r="H28" s="43">
        <f t="shared" si="1"/>
        <v>0</v>
      </c>
    </row>
    <row r="29" spans="1:8" s="44" customFormat="1" ht="30" customHeight="1" x14ac:dyDescent="0.2">
      <c r="A29" s="54" t="s">
        <v>49</v>
      </c>
      <c r="B29" s="59" t="s">
        <v>42</v>
      </c>
      <c r="C29" s="56" t="s">
        <v>50</v>
      </c>
      <c r="D29" s="57" t="s">
        <v>2</v>
      </c>
      <c r="E29" s="52" t="s">
        <v>41</v>
      </c>
      <c r="F29" s="58">
        <v>200</v>
      </c>
      <c r="G29" s="172"/>
      <c r="H29" s="43">
        <f t="shared" si="1"/>
        <v>0</v>
      </c>
    </row>
    <row r="30" spans="1:8" s="44" customFormat="1" ht="30" customHeight="1" x14ac:dyDescent="0.2">
      <c r="A30" s="54" t="s">
        <v>167</v>
      </c>
      <c r="B30" s="55" t="s">
        <v>97</v>
      </c>
      <c r="C30" s="56" t="s">
        <v>168</v>
      </c>
      <c r="D30" s="57" t="s">
        <v>98</v>
      </c>
      <c r="E30" s="52"/>
      <c r="F30" s="58"/>
      <c r="G30" s="171"/>
      <c r="H30" s="36"/>
    </row>
    <row r="31" spans="1:8" s="44" customFormat="1" ht="30" customHeight="1" x14ac:dyDescent="0.2">
      <c r="A31" s="54" t="s">
        <v>169</v>
      </c>
      <c r="B31" s="59" t="s">
        <v>35</v>
      </c>
      <c r="C31" s="56" t="s">
        <v>297</v>
      </c>
      <c r="D31" s="57" t="s">
        <v>170</v>
      </c>
      <c r="E31" s="52"/>
      <c r="F31" s="58"/>
      <c r="G31" s="171"/>
      <c r="H31" s="36"/>
    </row>
    <row r="32" spans="1:8" s="44" customFormat="1" ht="30" customHeight="1" x14ac:dyDescent="0.2">
      <c r="A32" s="54" t="s">
        <v>171</v>
      </c>
      <c r="B32" s="61" t="s">
        <v>99</v>
      </c>
      <c r="C32" s="56" t="s">
        <v>172</v>
      </c>
      <c r="D32" s="57"/>
      <c r="E32" s="52" t="s">
        <v>34</v>
      </c>
      <c r="F32" s="58">
        <v>10</v>
      </c>
      <c r="G32" s="172"/>
      <c r="H32" s="43">
        <f t="shared" si="1"/>
        <v>0</v>
      </c>
    </row>
    <row r="33" spans="1:8" s="44" customFormat="1" ht="30" customHeight="1" x14ac:dyDescent="0.2">
      <c r="A33" s="54" t="s">
        <v>298</v>
      </c>
      <c r="B33" s="59" t="s">
        <v>42</v>
      </c>
      <c r="C33" s="56" t="s">
        <v>299</v>
      </c>
      <c r="D33" s="57" t="s">
        <v>143</v>
      </c>
      <c r="E33" s="52" t="s">
        <v>34</v>
      </c>
      <c r="F33" s="58">
        <v>5</v>
      </c>
      <c r="G33" s="172"/>
      <c r="H33" s="43">
        <f t="shared" si="1"/>
        <v>0</v>
      </c>
    </row>
    <row r="34" spans="1:8" s="44" customFormat="1" ht="30" customHeight="1" x14ac:dyDescent="0.2">
      <c r="A34" s="54" t="s">
        <v>102</v>
      </c>
      <c r="B34" s="55" t="s">
        <v>103</v>
      </c>
      <c r="C34" s="56" t="s">
        <v>53</v>
      </c>
      <c r="D34" s="57" t="s">
        <v>175</v>
      </c>
      <c r="E34" s="52"/>
      <c r="F34" s="58"/>
      <c r="G34" s="171"/>
      <c r="H34" s="36"/>
    </row>
    <row r="35" spans="1:8" s="44" customFormat="1" ht="30" customHeight="1" x14ac:dyDescent="0.2">
      <c r="A35" s="54" t="s">
        <v>300</v>
      </c>
      <c r="B35" s="59" t="s">
        <v>35</v>
      </c>
      <c r="C35" s="56" t="s">
        <v>301</v>
      </c>
      <c r="D35" s="57" t="s">
        <v>235</v>
      </c>
      <c r="E35" s="52"/>
      <c r="F35" s="58"/>
      <c r="G35" s="171"/>
      <c r="H35" s="36"/>
    </row>
    <row r="36" spans="1:8" s="44" customFormat="1" ht="30" customHeight="1" x14ac:dyDescent="0.2">
      <c r="A36" s="62" t="s">
        <v>302</v>
      </c>
      <c r="B36" s="61" t="s">
        <v>99</v>
      </c>
      <c r="C36" s="56" t="s">
        <v>246</v>
      </c>
      <c r="D36" s="57"/>
      <c r="E36" s="52" t="s">
        <v>51</v>
      </c>
      <c r="F36" s="58">
        <v>10</v>
      </c>
      <c r="G36" s="172"/>
      <c r="H36" s="43">
        <f t="shared" si="1"/>
        <v>0</v>
      </c>
    </row>
    <row r="37" spans="1:8" s="44" customFormat="1" ht="30" customHeight="1" x14ac:dyDescent="0.2">
      <c r="A37" s="63" t="s">
        <v>303</v>
      </c>
      <c r="B37" s="59" t="s">
        <v>42</v>
      </c>
      <c r="C37" s="56" t="s">
        <v>304</v>
      </c>
      <c r="D37" s="57" t="s">
        <v>104</v>
      </c>
      <c r="E37" s="52" t="s">
        <v>51</v>
      </c>
      <c r="F37" s="58">
        <v>10</v>
      </c>
      <c r="G37" s="172"/>
      <c r="H37" s="43">
        <f t="shared" si="1"/>
        <v>0</v>
      </c>
    </row>
    <row r="38" spans="1:8" s="44" customFormat="1" ht="30" customHeight="1" x14ac:dyDescent="0.2">
      <c r="A38" s="54" t="s">
        <v>131</v>
      </c>
      <c r="B38" s="59" t="s">
        <v>52</v>
      </c>
      <c r="C38" s="56" t="s">
        <v>305</v>
      </c>
      <c r="D38" s="57" t="s">
        <v>105</v>
      </c>
      <c r="E38" s="52" t="s">
        <v>51</v>
      </c>
      <c r="F38" s="58">
        <v>10</v>
      </c>
      <c r="G38" s="172"/>
      <c r="H38" s="43">
        <f t="shared" si="1"/>
        <v>0</v>
      </c>
    </row>
    <row r="39" spans="1:8" s="44" customFormat="1" ht="30" customHeight="1" x14ac:dyDescent="0.2">
      <c r="A39" s="63" t="s">
        <v>306</v>
      </c>
      <c r="B39" s="59" t="s">
        <v>60</v>
      </c>
      <c r="C39" s="56" t="s">
        <v>307</v>
      </c>
      <c r="D39" s="57" t="s">
        <v>308</v>
      </c>
      <c r="E39" s="52" t="s">
        <v>51</v>
      </c>
      <c r="F39" s="58">
        <v>200</v>
      </c>
      <c r="G39" s="172"/>
      <c r="H39" s="43">
        <f t="shared" si="1"/>
        <v>0</v>
      </c>
    </row>
    <row r="40" spans="1:8" s="44" customFormat="1" ht="36" customHeight="1" x14ac:dyDescent="0.2">
      <c r="A40" s="64"/>
      <c r="B40" s="65" t="s">
        <v>2</v>
      </c>
      <c r="C40" s="66" t="s">
        <v>20</v>
      </c>
      <c r="D40" s="33"/>
      <c r="E40" s="67"/>
      <c r="F40" s="35"/>
      <c r="G40" s="171"/>
      <c r="H40" s="36"/>
    </row>
    <row r="41" spans="1:8" s="44" customFormat="1" ht="30" customHeight="1" x14ac:dyDescent="0.2">
      <c r="A41" s="68" t="s">
        <v>247</v>
      </c>
      <c r="B41" s="55" t="s">
        <v>107</v>
      </c>
      <c r="C41" s="56" t="s">
        <v>248</v>
      </c>
      <c r="D41" s="57" t="s">
        <v>118</v>
      </c>
      <c r="E41" s="52" t="s">
        <v>51</v>
      </c>
      <c r="F41" s="69">
        <v>200</v>
      </c>
      <c r="G41" s="172"/>
      <c r="H41" s="43">
        <f t="shared" si="1"/>
        <v>0</v>
      </c>
    </row>
    <row r="42" spans="1:8" s="44" customFormat="1" ht="30" customHeight="1" x14ac:dyDescent="0.2">
      <c r="A42" s="68" t="s">
        <v>309</v>
      </c>
      <c r="B42" s="55" t="s">
        <v>111</v>
      </c>
      <c r="C42" s="56" t="s">
        <v>310</v>
      </c>
      <c r="D42" s="57" t="s">
        <v>118</v>
      </c>
      <c r="E42" s="52"/>
      <c r="F42" s="69"/>
      <c r="G42" s="171"/>
      <c r="H42" s="36"/>
    </row>
    <row r="43" spans="1:8" s="44" customFormat="1" ht="30" customHeight="1" x14ac:dyDescent="0.2">
      <c r="A43" s="68" t="s">
        <v>311</v>
      </c>
      <c r="B43" s="59" t="s">
        <v>35</v>
      </c>
      <c r="C43" s="56" t="s">
        <v>312</v>
      </c>
      <c r="D43" s="57"/>
      <c r="E43" s="52" t="s">
        <v>51</v>
      </c>
      <c r="F43" s="69">
        <v>60</v>
      </c>
      <c r="G43" s="172"/>
      <c r="H43" s="43">
        <f t="shared" si="1"/>
        <v>0</v>
      </c>
    </row>
    <row r="44" spans="1:8" s="44" customFormat="1" ht="36" customHeight="1" x14ac:dyDescent="0.2">
      <c r="A44" s="68"/>
      <c r="B44" s="65" t="s">
        <v>2</v>
      </c>
      <c r="C44" s="66" t="s">
        <v>21</v>
      </c>
      <c r="D44" s="33"/>
      <c r="E44" s="67"/>
      <c r="F44" s="35"/>
      <c r="G44" s="171"/>
      <c r="H44" s="36"/>
    </row>
    <row r="45" spans="1:8" s="44" customFormat="1" ht="30" customHeight="1" x14ac:dyDescent="0.2">
      <c r="A45" s="68" t="s">
        <v>71</v>
      </c>
      <c r="B45" s="55" t="s">
        <v>113</v>
      </c>
      <c r="C45" s="70" t="s">
        <v>185</v>
      </c>
      <c r="D45" s="71" t="s">
        <v>191</v>
      </c>
      <c r="E45" s="52"/>
      <c r="F45" s="69"/>
      <c r="G45" s="171"/>
      <c r="H45" s="36"/>
    </row>
    <row r="46" spans="1:8" s="73" customFormat="1" ht="30" customHeight="1" x14ac:dyDescent="0.2">
      <c r="A46" s="68" t="s">
        <v>186</v>
      </c>
      <c r="B46" s="59" t="s">
        <v>35</v>
      </c>
      <c r="C46" s="72" t="s">
        <v>187</v>
      </c>
      <c r="D46" s="57"/>
      <c r="E46" s="52" t="s">
        <v>41</v>
      </c>
      <c r="F46" s="69">
        <v>1</v>
      </c>
      <c r="G46" s="172"/>
      <c r="H46" s="43">
        <f t="shared" si="1"/>
        <v>0</v>
      </c>
    </row>
    <row r="47" spans="1:8" s="44" customFormat="1" ht="30" customHeight="1" x14ac:dyDescent="0.2">
      <c r="A47" s="68" t="s">
        <v>188</v>
      </c>
      <c r="B47" s="59" t="s">
        <v>42</v>
      </c>
      <c r="C47" s="72" t="s">
        <v>189</v>
      </c>
      <c r="D47" s="57"/>
      <c r="E47" s="52" t="s">
        <v>41</v>
      </c>
      <c r="F47" s="69">
        <v>1</v>
      </c>
      <c r="G47" s="172"/>
      <c r="H47" s="43">
        <f t="shared" si="1"/>
        <v>0</v>
      </c>
    </row>
    <row r="48" spans="1:8" s="44" customFormat="1" ht="36" customHeight="1" x14ac:dyDescent="0.2">
      <c r="B48" s="74" t="s">
        <v>2</v>
      </c>
      <c r="C48" s="66" t="s">
        <v>22</v>
      </c>
      <c r="D48" s="33"/>
      <c r="E48" s="67"/>
      <c r="F48" s="35"/>
      <c r="G48" s="171"/>
      <c r="H48" s="36"/>
    </row>
    <row r="49" spans="1:8" s="73" customFormat="1" ht="30" customHeight="1" x14ac:dyDescent="0.2">
      <c r="A49" s="68" t="s">
        <v>56</v>
      </c>
      <c r="B49" s="55" t="s">
        <v>114</v>
      </c>
      <c r="C49" s="72" t="s">
        <v>190</v>
      </c>
      <c r="D49" s="71" t="s">
        <v>191</v>
      </c>
      <c r="E49" s="52" t="s">
        <v>41</v>
      </c>
      <c r="F49" s="69">
        <v>1</v>
      </c>
      <c r="G49" s="172"/>
      <c r="H49" s="43">
        <f t="shared" si="1"/>
        <v>0</v>
      </c>
    </row>
    <row r="50" spans="1:8" s="44" customFormat="1" ht="30" customHeight="1" x14ac:dyDescent="0.2">
      <c r="A50" s="68" t="s">
        <v>68</v>
      </c>
      <c r="B50" s="55" t="s">
        <v>115</v>
      </c>
      <c r="C50" s="56" t="s">
        <v>74</v>
      </c>
      <c r="D50" s="71" t="s">
        <v>191</v>
      </c>
      <c r="E50" s="52" t="s">
        <v>41</v>
      </c>
      <c r="F50" s="69">
        <v>1</v>
      </c>
      <c r="G50" s="172"/>
      <c r="H50" s="43">
        <f t="shared" si="1"/>
        <v>0</v>
      </c>
    </row>
    <row r="51" spans="1:8" s="44" customFormat="1" ht="36" customHeight="1" x14ac:dyDescent="0.2">
      <c r="A51" s="68"/>
      <c r="B51" s="31" t="s">
        <v>2</v>
      </c>
      <c r="C51" s="66" t="s">
        <v>23</v>
      </c>
      <c r="D51" s="33"/>
      <c r="E51" s="75"/>
      <c r="F51" s="76"/>
      <c r="G51" s="171"/>
      <c r="H51" s="36"/>
    </row>
    <row r="52" spans="1:8" s="44" customFormat="1" ht="30" customHeight="1" x14ac:dyDescent="0.2">
      <c r="A52" s="54" t="s">
        <v>61</v>
      </c>
      <c r="B52" s="55" t="s">
        <v>117</v>
      </c>
      <c r="C52" s="56" t="s">
        <v>62</v>
      </c>
      <c r="D52" s="57" t="s">
        <v>313</v>
      </c>
      <c r="E52" s="52"/>
      <c r="F52" s="77"/>
      <c r="G52" s="171"/>
      <c r="H52" s="36"/>
    </row>
    <row r="53" spans="1:8" s="44" customFormat="1" ht="30" customHeight="1" x14ac:dyDescent="0.2">
      <c r="A53" s="54" t="s">
        <v>120</v>
      </c>
      <c r="B53" s="59" t="s">
        <v>35</v>
      </c>
      <c r="C53" s="56" t="s">
        <v>121</v>
      </c>
      <c r="D53" s="57"/>
      <c r="E53" s="52" t="s">
        <v>34</v>
      </c>
      <c r="F53" s="78">
        <v>100</v>
      </c>
      <c r="G53" s="173"/>
      <c r="H53" s="79">
        <f t="shared" si="1"/>
        <v>0</v>
      </c>
    </row>
    <row r="54" spans="1:8" s="44" customFormat="1" ht="36" customHeight="1" thickBot="1" x14ac:dyDescent="0.25">
      <c r="A54" s="54"/>
      <c r="B54" s="80" t="s">
        <v>12</v>
      </c>
      <c r="C54" s="199" t="str">
        <f>C6</f>
        <v>EAST BOUND STERLING LYON PARKWAY - KENASTON BOULEVARD TO VICTOR  LEWIS DRIVE</v>
      </c>
      <c r="D54" s="205"/>
      <c r="E54" s="205"/>
      <c r="F54" s="205"/>
      <c r="G54" s="174" t="s">
        <v>17</v>
      </c>
      <c r="H54" s="81">
        <f>SUM(H8:H53)</f>
        <v>0</v>
      </c>
    </row>
    <row r="55" spans="1:8" s="44" customFormat="1" ht="36" customHeight="1" thickTop="1" x14ac:dyDescent="0.2">
      <c r="A55" s="62"/>
      <c r="B55" s="27" t="s">
        <v>13</v>
      </c>
      <c r="C55" s="206" t="s">
        <v>314</v>
      </c>
      <c r="D55" s="207"/>
      <c r="E55" s="207"/>
      <c r="F55" s="208"/>
      <c r="G55" s="171"/>
      <c r="H55" s="36"/>
    </row>
    <row r="56" spans="1:8" s="44" customFormat="1" ht="36" customHeight="1" x14ac:dyDescent="0.2">
      <c r="A56" s="64"/>
      <c r="B56" s="31" t="s">
        <v>2</v>
      </c>
      <c r="C56" s="32" t="s">
        <v>19</v>
      </c>
      <c r="D56" s="33"/>
      <c r="E56" s="34" t="s">
        <v>2</v>
      </c>
      <c r="F56" s="35" t="s">
        <v>2</v>
      </c>
      <c r="G56" s="171"/>
      <c r="H56" s="36"/>
    </row>
    <row r="57" spans="1:8" s="44" customFormat="1" ht="30" customHeight="1" x14ac:dyDescent="0.2">
      <c r="A57" s="68" t="s">
        <v>39</v>
      </c>
      <c r="B57" s="55" t="s">
        <v>150</v>
      </c>
      <c r="C57" s="56" t="s">
        <v>40</v>
      </c>
      <c r="D57" s="57" t="s">
        <v>272</v>
      </c>
      <c r="E57" s="52" t="s">
        <v>34</v>
      </c>
      <c r="F57" s="58">
        <v>50</v>
      </c>
      <c r="G57" s="172"/>
      <c r="H57" s="43">
        <f t="shared" ref="H57" si="2">ROUND(G57*F57,2)</f>
        <v>0</v>
      </c>
    </row>
    <row r="58" spans="1:8" s="44" customFormat="1" ht="36" customHeight="1" x14ac:dyDescent="0.2">
      <c r="A58" s="64"/>
      <c r="B58" s="31" t="s">
        <v>2</v>
      </c>
      <c r="C58" s="66" t="s">
        <v>250</v>
      </c>
      <c r="D58" s="33"/>
      <c r="E58" s="75"/>
      <c r="F58" s="76"/>
      <c r="G58" s="171"/>
      <c r="H58" s="36"/>
    </row>
    <row r="59" spans="1:8" s="44" customFormat="1" ht="30" customHeight="1" x14ac:dyDescent="0.2">
      <c r="A59" s="54" t="s">
        <v>274</v>
      </c>
      <c r="B59" s="55" t="s">
        <v>149</v>
      </c>
      <c r="C59" s="56" t="s">
        <v>275</v>
      </c>
      <c r="D59" s="57" t="s">
        <v>128</v>
      </c>
      <c r="E59" s="52"/>
      <c r="F59" s="58"/>
      <c r="G59" s="171"/>
      <c r="H59" s="36"/>
    </row>
    <row r="60" spans="1:8" s="44" customFormat="1" ht="30" customHeight="1" x14ac:dyDescent="0.2">
      <c r="A60" s="54" t="s">
        <v>276</v>
      </c>
      <c r="B60" s="59" t="s">
        <v>35</v>
      </c>
      <c r="C60" s="56" t="s">
        <v>277</v>
      </c>
      <c r="D60" s="57" t="s">
        <v>2</v>
      </c>
      <c r="E60" s="52" t="s">
        <v>34</v>
      </c>
      <c r="F60" s="58">
        <v>35</v>
      </c>
      <c r="G60" s="172"/>
      <c r="H60" s="43">
        <f t="shared" ref="H60:H118" si="3">ROUND(G60*F60,2)</f>
        <v>0</v>
      </c>
    </row>
    <row r="61" spans="1:8" s="44" customFormat="1" ht="30" customHeight="1" x14ac:dyDescent="0.2">
      <c r="A61" s="54" t="s">
        <v>278</v>
      </c>
      <c r="B61" s="55" t="s">
        <v>148</v>
      </c>
      <c r="C61" s="56" t="s">
        <v>279</v>
      </c>
      <c r="D61" s="57" t="s">
        <v>128</v>
      </c>
      <c r="E61" s="52"/>
      <c r="F61" s="58"/>
      <c r="G61" s="171"/>
      <c r="H61" s="36"/>
    </row>
    <row r="62" spans="1:8" s="44" customFormat="1" ht="30" customHeight="1" x14ac:dyDescent="0.2">
      <c r="A62" s="54" t="s">
        <v>280</v>
      </c>
      <c r="B62" s="59" t="s">
        <v>35</v>
      </c>
      <c r="C62" s="56" t="s">
        <v>281</v>
      </c>
      <c r="D62" s="57" t="s">
        <v>2</v>
      </c>
      <c r="E62" s="52" t="s">
        <v>34</v>
      </c>
      <c r="F62" s="58">
        <v>10</v>
      </c>
      <c r="G62" s="172"/>
      <c r="H62" s="43">
        <f t="shared" si="3"/>
        <v>0</v>
      </c>
    </row>
    <row r="63" spans="1:8" s="44" customFormat="1" ht="30" customHeight="1" x14ac:dyDescent="0.2">
      <c r="A63" s="54" t="s">
        <v>282</v>
      </c>
      <c r="B63" s="59" t="s">
        <v>42</v>
      </c>
      <c r="C63" s="56" t="s">
        <v>283</v>
      </c>
      <c r="D63" s="57" t="s">
        <v>2</v>
      </c>
      <c r="E63" s="52" t="s">
        <v>34</v>
      </c>
      <c r="F63" s="58">
        <v>20</v>
      </c>
      <c r="G63" s="172"/>
      <c r="H63" s="43">
        <f t="shared" si="3"/>
        <v>0</v>
      </c>
    </row>
    <row r="64" spans="1:8" s="44" customFormat="1" ht="30" customHeight="1" x14ac:dyDescent="0.2">
      <c r="A64" s="54" t="s">
        <v>284</v>
      </c>
      <c r="B64" s="59" t="s">
        <v>52</v>
      </c>
      <c r="C64" s="56" t="s">
        <v>285</v>
      </c>
      <c r="D64" s="57" t="s">
        <v>2</v>
      </c>
      <c r="E64" s="52" t="s">
        <v>34</v>
      </c>
      <c r="F64" s="58">
        <v>15</v>
      </c>
      <c r="G64" s="172"/>
      <c r="H64" s="43">
        <f t="shared" si="3"/>
        <v>0</v>
      </c>
    </row>
    <row r="65" spans="1:8" s="44" customFormat="1" ht="30" customHeight="1" x14ac:dyDescent="0.2">
      <c r="A65" s="54" t="s">
        <v>159</v>
      </c>
      <c r="B65" s="55" t="s">
        <v>193</v>
      </c>
      <c r="C65" s="56" t="s">
        <v>160</v>
      </c>
      <c r="D65" s="57" t="s">
        <v>128</v>
      </c>
      <c r="E65" s="52"/>
      <c r="F65" s="58"/>
      <c r="G65" s="171"/>
      <c r="H65" s="36"/>
    </row>
    <row r="66" spans="1:8" s="44" customFormat="1" ht="30" customHeight="1" x14ac:dyDescent="0.2">
      <c r="A66" s="54" t="s">
        <v>286</v>
      </c>
      <c r="B66" s="59" t="s">
        <v>35</v>
      </c>
      <c r="C66" s="56" t="s">
        <v>287</v>
      </c>
      <c r="D66" s="57" t="s">
        <v>2</v>
      </c>
      <c r="E66" s="52" t="s">
        <v>34</v>
      </c>
      <c r="F66" s="58">
        <v>35</v>
      </c>
      <c r="G66" s="172"/>
      <c r="H66" s="43">
        <f t="shared" si="3"/>
        <v>0</v>
      </c>
    </row>
    <row r="67" spans="1:8" s="44" customFormat="1" ht="30" customHeight="1" x14ac:dyDescent="0.2">
      <c r="A67" s="54" t="s">
        <v>161</v>
      </c>
      <c r="B67" s="60" t="s">
        <v>194</v>
      </c>
      <c r="C67" s="56" t="s">
        <v>162</v>
      </c>
      <c r="D67" s="57" t="s">
        <v>128</v>
      </c>
      <c r="E67" s="52"/>
      <c r="F67" s="58"/>
      <c r="G67" s="171"/>
      <c r="H67" s="36"/>
    </row>
    <row r="68" spans="1:8" s="44" customFormat="1" ht="30" customHeight="1" x14ac:dyDescent="0.2">
      <c r="A68" s="54" t="s">
        <v>288</v>
      </c>
      <c r="B68" s="59" t="s">
        <v>35</v>
      </c>
      <c r="C68" s="56" t="s">
        <v>289</v>
      </c>
      <c r="D68" s="57" t="s">
        <v>2</v>
      </c>
      <c r="E68" s="52" t="s">
        <v>34</v>
      </c>
      <c r="F68" s="58">
        <v>10</v>
      </c>
      <c r="G68" s="172"/>
      <c r="H68" s="43">
        <f t="shared" si="3"/>
        <v>0</v>
      </c>
    </row>
    <row r="69" spans="1:8" s="44" customFormat="1" ht="30" customHeight="1" x14ac:dyDescent="0.2">
      <c r="A69" s="54" t="s">
        <v>290</v>
      </c>
      <c r="B69" s="59" t="s">
        <v>42</v>
      </c>
      <c r="C69" s="56" t="s">
        <v>291</v>
      </c>
      <c r="D69" s="57" t="s">
        <v>2</v>
      </c>
      <c r="E69" s="52" t="s">
        <v>34</v>
      </c>
      <c r="F69" s="58">
        <v>55</v>
      </c>
      <c r="G69" s="172"/>
      <c r="H69" s="43">
        <f t="shared" si="3"/>
        <v>0</v>
      </c>
    </row>
    <row r="70" spans="1:8" s="44" customFormat="1" ht="30" customHeight="1" x14ac:dyDescent="0.2">
      <c r="A70" s="54" t="s">
        <v>292</v>
      </c>
      <c r="B70" s="59" t="s">
        <v>52</v>
      </c>
      <c r="C70" s="56" t="s">
        <v>293</v>
      </c>
      <c r="D70" s="57" t="s">
        <v>2</v>
      </c>
      <c r="E70" s="52" t="s">
        <v>34</v>
      </c>
      <c r="F70" s="58">
        <v>15</v>
      </c>
      <c r="G70" s="172"/>
      <c r="H70" s="43">
        <f t="shared" si="3"/>
        <v>0</v>
      </c>
    </row>
    <row r="71" spans="1:8" s="44" customFormat="1" ht="30" customHeight="1" x14ac:dyDescent="0.2">
      <c r="A71" s="54" t="s">
        <v>163</v>
      </c>
      <c r="B71" s="55" t="s">
        <v>195</v>
      </c>
      <c r="C71" s="56" t="s">
        <v>164</v>
      </c>
      <c r="D71" s="57" t="s">
        <v>249</v>
      </c>
      <c r="E71" s="52" t="s">
        <v>34</v>
      </c>
      <c r="F71" s="58">
        <v>40</v>
      </c>
      <c r="G71" s="172"/>
      <c r="H71" s="43">
        <f t="shared" si="3"/>
        <v>0</v>
      </c>
    </row>
    <row r="72" spans="1:8" s="44" customFormat="1" ht="30" customHeight="1" x14ac:dyDescent="0.2">
      <c r="A72" s="54" t="s">
        <v>165</v>
      </c>
      <c r="B72" s="55" t="s">
        <v>196</v>
      </c>
      <c r="C72" s="56" t="s">
        <v>166</v>
      </c>
      <c r="D72" s="57" t="s">
        <v>249</v>
      </c>
      <c r="E72" s="52" t="s">
        <v>34</v>
      </c>
      <c r="F72" s="58">
        <v>40</v>
      </c>
      <c r="G72" s="172"/>
      <c r="H72" s="43">
        <f t="shared" si="3"/>
        <v>0</v>
      </c>
    </row>
    <row r="73" spans="1:8" s="44" customFormat="1" ht="30" customHeight="1" x14ac:dyDescent="0.2">
      <c r="A73" s="54" t="s">
        <v>43</v>
      </c>
      <c r="B73" s="55" t="s">
        <v>197</v>
      </c>
      <c r="C73" s="56" t="s">
        <v>44</v>
      </c>
      <c r="D73" s="57" t="s">
        <v>128</v>
      </c>
      <c r="E73" s="52"/>
      <c r="F73" s="58"/>
      <c r="G73" s="171"/>
      <c r="H73" s="36"/>
    </row>
    <row r="74" spans="1:8" s="44" customFormat="1" ht="30" customHeight="1" x14ac:dyDescent="0.2">
      <c r="A74" s="54" t="s">
        <v>129</v>
      </c>
      <c r="B74" s="59" t="s">
        <v>35</v>
      </c>
      <c r="C74" s="56" t="s">
        <v>130</v>
      </c>
      <c r="D74" s="57" t="s">
        <v>2</v>
      </c>
      <c r="E74" s="52" t="s">
        <v>41</v>
      </c>
      <c r="F74" s="58">
        <v>180</v>
      </c>
      <c r="G74" s="172"/>
      <c r="H74" s="43">
        <f t="shared" si="3"/>
        <v>0</v>
      </c>
    </row>
    <row r="75" spans="1:8" s="44" customFormat="1" ht="30" customHeight="1" x14ac:dyDescent="0.2">
      <c r="A75" s="54" t="s">
        <v>45</v>
      </c>
      <c r="B75" s="55" t="s">
        <v>200</v>
      </c>
      <c r="C75" s="56" t="s">
        <v>46</v>
      </c>
      <c r="D75" s="57" t="s">
        <v>128</v>
      </c>
      <c r="E75" s="52"/>
      <c r="F75" s="58"/>
      <c r="G75" s="171"/>
      <c r="H75" s="36"/>
    </row>
    <row r="76" spans="1:8" s="73" customFormat="1" ht="30" customHeight="1" x14ac:dyDescent="0.2">
      <c r="A76" s="54" t="s">
        <v>47</v>
      </c>
      <c r="B76" s="59" t="s">
        <v>35</v>
      </c>
      <c r="C76" s="56" t="s">
        <v>48</v>
      </c>
      <c r="D76" s="57" t="s">
        <v>2</v>
      </c>
      <c r="E76" s="52" t="s">
        <v>41</v>
      </c>
      <c r="F76" s="58">
        <v>110</v>
      </c>
      <c r="G76" s="172"/>
      <c r="H76" s="43">
        <f t="shared" si="3"/>
        <v>0</v>
      </c>
    </row>
    <row r="77" spans="1:8" s="44" customFormat="1" ht="30" customHeight="1" x14ac:dyDescent="0.2">
      <c r="A77" s="54" t="s">
        <v>49</v>
      </c>
      <c r="B77" s="59" t="s">
        <v>42</v>
      </c>
      <c r="C77" s="56" t="s">
        <v>50</v>
      </c>
      <c r="D77" s="57" t="s">
        <v>2</v>
      </c>
      <c r="E77" s="52" t="s">
        <v>41</v>
      </c>
      <c r="F77" s="58">
        <v>110</v>
      </c>
      <c r="G77" s="172"/>
      <c r="H77" s="43">
        <f t="shared" si="3"/>
        <v>0</v>
      </c>
    </row>
    <row r="78" spans="1:8" s="44" customFormat="1" ht="30" customHeight="1" x14ac:dyDescent="0.2">
      <c r="A78" s="54" t="s">
        <v>167</v>
      </c>
      <c r="B78" s="55" t="s">
        <v>201</v>
      </c>
      <c r="C78" s="56" t="s">
        <v>168</v>
      </c>
      <c r="D78" s="57" t="s">
        <v>98</v>
      </c>
      <c r="E78" s="52"/>
      <c r="F78" s="58"/>
      <c r="G78" s="171"/>
      <c r="H78" s="36"/>
    </row>
    <row r="79" spans="1:8" s="44" customFormat="1" ht="30" customHeight="1" x14ac:dyDescent="0.2">
      <c r="A79" s="63" t="s">
        <v>315</v>
      </c>
      <c r="B79" s="59" t="s">
        <v>35</v>
      </c>
      <c r="C79" s="56" t="s">
        <v>316</v>
      </c>
      <c r="D79" s="57" t="s">
        <v>141</v>
      </c>
      <c r="E79" s="52" t="s">
        <v>34</v>
      </c>
      <c r="F79" s="58">
        <v>10</v>
      </c>
      <c r="G79" s="172"/>
      <c r="H79" s="43">
        <f t="shared" si="3"/>
        <v>0</v>
      </c>
    </row>
    <row r="80" spans="1:8" s="44" customFormat="1" ht="30" customHeight="1" x14ac:dyDescent="0.2">
      <c r="A80" s="54" t="s">
        <v>169</v>
      </c>
      <c r="B80" s="59" t="s">
        <v>42</v>
      </c>
      <c r="C80" s="56" t="s">
        <v>297</v>
      </c>
      <c r="D80" s="57" t="s">
        <v>170</v>
      </c>
      <c r="E80" s="52"/>
      <c r="F80" s="58"/>
      <c r="G80" s="171"/>
      <c r="H80" s="36"/>
    </row>
    <row r="81" spans="1:8" s="44" customFormat="1" ht="30" customHeight="1" x14ac:dyDescent="0.2">
      <c r="A81" s="54" t="s">
        <v>171</v>
      </c>
      <c r="B81" s="61" t="s">
        <v>99</v>
      </c>
      <c r="C81" s="56" t="s">
        <v>172</v>
      </c>
      <c r="D81" s="57"/>
      <c r="E81" s="52" t="s">
        <v>34</v>
      </c>
      <c r="F81" s="58">
        <v>50</v>
      </c>
      <c r="G81" s="172"/>
      <c r="H81" s="43">
        <f t="shared" si="3"/>
        <v>0</v>
      </c>
    </row>
    <row r="82" spans="1:8" s="44" customFormat="1" ht="30" customHeight="1" x14ac:dyDescent="0.2">
      <c r="A82" s="54" t="s">
        <v>173</v>
      </c>
      <c r="B82" s="61" t="s">
        <v>100</v>
      </c>
      <c r="C82" s="56" t="s">
        <v>174</v>
      </c>
      <c r="D82" s="57"/>
      <c r="E82" s="52" t="s">
        <v>34</v>
      </c>
      <c r="F82" s="58">
        <v>55</v>
      </c>
      <c r="G82" s="172"/>
      <c r="H82" s="43">
        <f t="shared" si="3"/>
        <v>0</v>
      </c>
    </row>
    <row r="83" spans="1:8" s="44" customFormat="1" ht="30" customHeight="1" x14ac:dyDescent="0.2">
      <c r="A83" s="54" t="s">
        <v>298</v>
      </c>
      <c r="B83" s="59" t="s">
        <v>52</v>
      </c>
      <c r="C83" s="56" t="s">
        <v>299</v>
      </c>
      <c r="D83" s="57" t="s">
        <v>143</v>
      </c>
      <c r="E83" s="52" t="s">
        <v>34</v>
      </c>
      <c r="F83" s="58">
        <v>5</v>
      </c>
      <c r="G83" s="172"/>
      <c r="H83" s="43">
        <f t="shared" si="3"/>
        <v>0</v>
      </c>
    </row>
    <row r="84" spans="1:8" s="44" customFormat="1" ht="30" customHeight="1" x14ac:dyDescent="0.2">
      <c r="A84" s="54" t="s">
        <v>317</v>
      </c>
      <c r="B84" s="59" t="s">
        <v>60</v>
      </c>
      <c r="C84" s="56" t="s">
        <v>318</v>
      </c>
      <c r="D84" s="57" t="s">
        <v>319</v>
      </c>
      <c r="E84" s="52" t="s">
        <v>34</v>
      </c>
      <c r="F84" s="58">
        <v>10</v>
      </c>
      <c r="G84" s="172"/>
      <c r="H84" s="43">
        <f t="shared" si="3"/>
        <v>0</v>
      </c>
    </row>
    <row r="85" spans="1:8" s="44" customFormat="1" ht="30" customHeight="1" x14ac:dyDescent="0.2">
      <c r="A85" s="54" t="s">
        <v>102</v>
      </c>
      <c r="B85" s="55" t="s">
        <v>202</v>
      </c>
      <c r="C85" s="56" t="s">
        <v>53</v>
      </c>
      <c r="D85" s="57" t="s">
        <v>175</v>
      </c>
      <c r="E85" s="52"/>
      <c r="F85" s="58"/>
      <c r="G85" s="171"/>
      <c r="H85" s="36"/>
    </row>
    <row r="86" spans="1:8" s="44" customFormat="1" ht="30" customHeight="1" x14ac:dyDescent="0.2">
      <c r="A86" s="54" t="s">
        <v>300</v>
      </c>
      <c r="B86" s="59" t="s">
        <v>35</v>
      </c>
      <c r="C86" s="56" t="s">
        <v>301</v>
      </c>
      <c r="D86" s="57" t="s">
        <v>235</v>
      </c>
      <c r="E86" s="52"/>
      <c r="F86" s="58"/>
      <c r="G86" s="171"/>
      <c r="H86" s="36"/>
    </row>
    <row r="87" spans="1:8" s="44" customFormat="1" ht="30" customHeight="1" x14ac:dyDescent="0.2">
      <c r="A87" s="62" t="s">
        <v>302</v>
      </c>
      <c r="B87" s="61" t="s">
        <v>99</v>
      </c>
      <c r="C87" s="56" t="s">
        <v>246</v>
      </c>
      <c r="D87" s="57"/>
      <c r="E87" s="52" t="s">
        <v>51</v>
      </c>
      <c r="F87" s="58">
        <v>20</v>
      </c>
      <c r="G87" s="172"/>
      <c r="H87" s="43">
        <f t="shared" si="3"/>
        <v>0</v>
      </c>
    </row>
    <row r="88" spans="1:8" s="44" customFormat="1" ht="30" customHeight="1" x14ac:dyDescent="0.2">
      <c r="A88" s="62" t="s">
        <v>320</v>
      </c>
      <c r="B88" s="61" t="s">
        <v>100</v>
      </c>
      <c r="C88" s="56" t="s">
        <v>321</v>
      </c>
      <c r="D88" s="57"/>
      <c r="E88" s="52" t="s">
        <v>51</v>
      </c>
      <c r="F88" s="58">
        <v>30</v>
      </c>
      <c r="G88" s="172"/>
      <c r="H88" s="43">
        <f t="shared" si="3"/>
        <v>0</v>
      </c>
    </row>
    <row r="89" spans="1:8" s="44" customFormat="1" ht="30" customHeight="1" x14ac:dyDescent="0.2">
      <c r="A89" s="63" t="s">
        <v>303</v>
      </c>
      <c r="B89" s="59" t="s">
        <v>42</v>
      </c>
      <c r="C89" s="56" t="s">
        <v>304</v>
      </c>
      <c r="D89" s="57" t="s">
        <v>104</v>
      </c>
      <c r="E89" s="52" t="s">
        <v>51</v>
      </c>
      <c r="F89" s="58">
        <v>20</v>
      </c>
      <c r="G89" s="172"/>
      <c r="H89" s="43">
        <f t="shared" si="3"/>
        <v>0</v>
      </c>
    </row>
    <row r="90" spans="1:8" s="44" customFormat="1" ht="30" customHeight="1" x14ac:dyDescent="0.2">
      <c r="A90" s="54" t="s">
        <v>131</v>
      </c>
      <c r="B90" s="59" t="s">
        <v>52</v>
      </c>
      <c r="C90" s="56" t="s">
        <v>305</v>
      </c>
      <c r="D90" s="57" t="s">
        <v>105</v>
      </c>
      <c r="E90" s="52" t="s">
        <v>51</v>
      </c>
      <c r="F90" s="58">
        <v>20</v>
      </c>
      <c r="G90" s="172"/>
      <c r="H90" s="43">
        <f t="shared" si="3"/>
        <v>0</v>
      </c>
    </row>
    <row r="91" spans="1:8" s="44" customFormat="1" ht="30" customHeight="1" x14ac:dyDescent="0.2">
      <c r="A91" s="63" t="s">
        <v>306</v>
      </c>
      <c r="B91" s="59" t="s">
        <v>60</v>
      </c>
      <c r="C91" s="56" t="s">
        <v>307</v>
      </c>
      <c r="D91" s="57" t="s">
        <v>308</v>
      </c>
      <c r="E91" s="52" t="s">
        <v>51</v>
      </c>
      <c r="F91" s="58">
        <v>20</v>
      </c>
      <c r="G91" s="172"/>
      <c r="H91" s="43">
        <f t="shared" si="3"/>
        <v>0</v>
      </c>
    </row>
    <row r="92" spans="1:8" s="44" customFormat="1" ht="30" customHeight="1" x14ac:dyDescent="0.2">
      <c r="A92" s="54" t="s">
        <v>132</v>
      </c>
      <c r="B92" s="82" t="s">
        <v>203</v>
      </c>
      <c r="C92" s="83" t="s">
        <v>133</v>
      </c>
      <c r="D92" s="84" t="s">
        <v>322</v>
      </c>
      <c r="E92" s="85"/>
      <c r="F92" s="86"/>
      <c r="G92" s="171"/>
      <c r="H92" s="36"/>
    </row>
    <row r="93" spans="1:8" s="44" customFormat="1" ht="30" customHeight="1" x14ac:dyDescent="0.2">
      <c r="A93" s="54" t="s">
        <v>179</v>
      </c>
      <c r="B93" s="59" t="s">
        <v>35</v>
      </c>
      <c r="C93" s="56" t="s">
        <v>180</v>
      </c>
      <c r="D93" s="57"/>
      <c r="E93" s="52"/>
      <c r="F93" s="35"/>
      <c r="G93" s="171"/>
      <c r="H93" s="36"/>
    </row>
    <row r="94" spans="1:8" s="44" customFormat="1" ht="30" customHeight="1" x14ac:dyDescent="0.2">
      <c r="A94" s="54" t="s">
        <v>134</v>
      </c>
      <c r="B94" s="61" t="s">
        <v>99</v>
      </c>
      <c r="C94" s="56" t="s">
        <v>116</v>
      </c>
      <c r="D94" s="57"/>
      <c r="E94" s="52" t="s">
        <v>36</v>
      </c>
      <c r="F94" s="69">
        <v>1100</v>
      </c>
      <c r="G94" s="172"/>
      <c r="H94" s="43">
        <f t="shared" si="3"/>
        <v>0</v>
      </c>
    </row>
    <row r="95" spans="1:8" s="44" customFormat="1" ht="30" customHeight="1" x14ac:dyDescent="0.2">
      <c r="A95" s="54" t="s">
        <v>135</v>
      </c>
      <c r="B95" s="59" t="s">
        <v>42</v>
      </c>
      <c r="C95" s="56" t="s">
        <v>67</v>
      </c>
      <c r="D95" s="57"/>
      <c r="E95" s="52"/>
      <c r="F95" s="69"/>
      <c r="G95" s="171"/>
      <c r="H95" s="36"/>
    </row>
    <row r="96" spans="1:8" s="44" customFormat="1" ht="30" customHeight="1" x14ac:dyDescent="0.2">
      <c r="A96" s="54" t="s">
        <v>136</v>
      </c>
      <c r="B96" s="61" t="s">
        <v>99</v>
      </c>
      <c r="C96" s="56" t="s">
        <v>116</v>
      </c>
      <c r="D96" s="57"/>
      <c r="E96" s="52" t="s">
        <v>36</v>
      </c>
      <c r="F96" s="69">
        <v>150</v>
      </c>
      <c r="G96" s="172"/>
      <c r="H96" s="43">
        <f t="shared" si="3"/>
        <v>0</v>
      </c>
    </row>
    <row r="97" spans="1:8" s="44" customFormat="1" ht="30" customHeight="1" x14ac:dyDescent="0.2">
      <c r="A97" s="54" t="s">
        <v>106</v>
      </c>
      <c r="B97" s="55" t="s">
        <v>204</v>
      </c>
      <c r="C97" s="56" t="s">
        <v>108</v>
      </c>
      <c r="D97" s="57" t="s">
        <v>181</v>
      </c>
      <c r="E97" s="52"/>
      <c r="F97" s="35"/>
      <c r="G97" s="171"/>
      <c r="H97" s="36"/>
    </row>
    <row r="98" spans="1:8" s="44" customFormat="1" ht="30" customHeight="1" x14ac:dyDescent="0.2">
      <c r="A98" s="54" t="s">
        <v>183</v>
      </c>
      <c r="B98" s="59" t="s">
        <v>35</v>
      </c>
      <c r="C98" s="56" t="s">
        <v>184</v>
      </c>
      <c r="D98" s="57" t="s">
        <v>2</v>
      </c>
      <c r="E98" s="52" t="s">
        <v>34</v>
      </c>
      <c r="F98" s="69">
        <v>120</v>
      </c>
      <c r="G98" s="172"/>
      <c r="H98" s="43">
        <f t="shared" si="3"/>
        <v>0</v>
      </c>
    </row>
    <row r="99" spans="1:8" s="44" customFormat="1" ht="36" customHeight="1" x14ac:dyDescent="0.2">
      <c r="A99" s="64"/>
      <c r="B99" s="65" t="s">
        <v>2</v>
      </c>
      <c r="C99" s="66" t="s">
        <v>20</v>
      </c>
      <c r="D99" s="33"/>
      <c r="E99" s="67"/>
      <c r="F99" s="69"/>
      <c r="G99" s="171"/>
      <c r="H99" s="36"/>
    </row>
    <row r="100" spans="1:8" s="44" customFormat="1" ht="30" customHeight="1" x14ac:dyDescent="0.2">
      <c r="A100" s="68" t="s">
        <v>54</v>
      </c>
      <c r="B100" s="55" t="s">
        <v>205</v>
      </c>
      <c r="C100" s="56" t="s">
        <v>55</v>
      </c>
      <c r="D100" s="57" t="s">
        <v>118</v>
      </c>
      <c r="E100" s="52" t="s">
        <v>51</v>
      </c>
      <c r="F100" s="69">
        <v>600</v>
      </c>
      <c r="G100" s="172"/>
      <c r="H100" s="43">
        <f t="shared" si="3"/>
        <v>0</v>
      </c>
    </row>
    <row r="101" spans="1:8" s="44" customFormat="1" ht="36" customHeight="1" x14ac:dyDescent="0.2">
      <c r="A101" s="64"/>
      <c r="B101" s="65" t="s">
        <v>2</v>
      </c>
      <c r="C101" s="66" t="s">
        <v>21</v>
      </c>
      <c r="D101" s="33"/>
      <c r="E101" s="67"/>
      <c r="F101" s="69"/>
      <c r="G101" s="171"/>
      <c r="H101" s="36"/>
    </row>
    <row r="102" spans="1:8" s="44" customFormat="1" ht="30" customHeight="1" x14ac:dyDescent="0.2">
      <c r="A102" s="68" t="s">
        <v>71</v>
      </c>
      <c r="B102" s="55" t="s">
        <v>206</v>
      </c>
      <c r="C102" s="70" t="s">
        <v>185</v>
      </c>
      <c r="D102" s="71" t="s">
        <v>191</v>
      </c>
      <c r="E102" s="52"/>
      <c r="F102" s="69"/>
      <c r="G102" s="171"/>
      <c r="H102" s="36"/>
    </row>
    <row r="103" spans="1:8" s="44" customFormat="1" ht="30" customHeight="1" x14ac:dyDescent="0.2">
      <c r="A103" s="68" t="s">
        <v>72</v>
      </c>
      <c r="B103" s="59" t="s">
        <v>35</v>
      </c>
      <c r="C103" s="72" t="s">
        <v>236</v>
      </c>
      <c r="D103" s="57"/>
      <c r="E103" s="52" t="s">
        <v>41</v>
      </c>
      <c r="F103" s="87">
        <v>1</v>
      </c>
      <c r="G103" s="172"/>
      <c r="H103" s="43">
        <f t="shared" si="3"/>
        <v>0</v>
      </c>
    </row>
    <row r="104" spans="1:8" s="44" customFormat="1" ht="30" customHeight="1" x14ac:dyDescent="0.2">
      <c r="A104" s="68" t="s">
        <v>73</v>
      </c>
      <c r="B104" s="59" t="s">
        <v>42</v>
      </c>
      <c r="C104" s="72" t="s">
        <v>237</v>
      </c>
      <c r="D104" s="57"/>
      <c r="E104" s="52" t="s">
        <v>41</v>
      </c>
      <c r="F104" s="87">
        <v>1</v>
      </c>
      <c r="G104" s="172"/>
      <c r="H104" s="43">
        <f t="shared" si="3"/>
        <v>0</v>
      </c>
    </row>
    <row r="105" spans="1:8" s="44" customFormat="1" ht="30" customHeight="1" x14ac:dyDescent="0.2">
      <c r="A105" s="68" t="s">
        <v>144</v>
      </c>
      <c r="B105" s="59" t="s">
        <v>52</v>
      </c>
      <c r="C105" s="72" t="s">
        <v>323</v>
      </c>
      <c r="D105" s="57"/>
      <c r="E105" s="52" t="s">
        <v>41</v>
      </c>
      <c r="F105" s="58">
        <v>1</v>
      </c>
      <c r="G105" s="172"/>
      <c r="H105" s="43">
        <f t="shared" si="3"/>
        <v>0</v>
      </c>
    </row>
    <row r="106" spans="1:8" s="44" customFormat="1" ht="30" customHeight="1" x14ac:dyDescent="0.2">
      <c r="A106" s="68" t="s">
        <v>186</v>
      </c>
      <c r="B106" s="59" t="s">
        <v>60</v>
      </c>
      <c r="C106" s="72" t="s">
        <v>187</v>
      </c>
      <c r="D106" s="57"/>
      <c r="E106" s="52" t="s">
        <v>41</v>
      </c>
      <c r="F106" s="58">
        <v>1</v>
      </c>
      <c r="G106" s="172"/>
      <c r="H106" s="43">
        <f t="shared" si="3"/>
        <v>0</v>
      </c>
    </row>
    <row r="107" spans="1:8" s="44" customFormat="1" ht="30" customHeight="1" x14ac:dyDescent="0.2">
      <c r="A107" s="68" t="s">
        <v>188</v>
      </c>
      <c r="B107" s="59" t="s">
        <v>64</v>
      </c>
      <c r="C107" s="72" t="s">
        <v>189</v>
      </c>
      <c r="D107" s="57"/>
      <c r="E107" s="52" t="s">
        <v>41</v>
      </c>
      <c r="F107" s="77">
        <v>1</v>
      </c>
      <c r="G107" s="172"/>
      <c r="H107" s="43">
        <f t="shared" si="3"/>
        <v>0</v>
      </c>
    </row>
    <row r="108" spans="1:8" s="44" customFormat="1" ht="36" customHeight="1" x14ac:dyDescent="0.2">
      <c r="A108" s="64"/>
      <c r="B108" s="74" t="s">
        <v>2</v>
      </c>
      <c r="C108" s="66" t="s">
        <v>22</v>
      </c>
      <c r="D108" s="33"/>
      <c r="E108" s="88"/>
      <c r="F108" s="77"/>
      <c r="G108" s="171"/>
      <c r="H108" s="36"/>
    </row>
    <row r="109" spans="1:8" s="44" customFormat="1" ht="30" customHeight="1" x14ac:dyDescent="0.2">
      <c r="A109" s="68" t="s">
        <v>56</v>
      </c>
      <c r="B109" s="55" t="s">
        <v>207</v>
      </c>
      <c r="C109" s="72" t="s">
        <v>190</v>
      </c>
      <c r="D109" s="71" t="s">
        <v>191</v>
      </c>
      <c r="E109" s="52" t="s">
        <v>41</v>
      </c>
      <c r="F109" s="77">
        <v>5</v>
      </c>
      <c r="G109" s="172"/>
      <c r="H109" s="43">
        <f t="shared" si="3"/>
        <v>0</v>
      </c>
    </row>
    <row r="110" spans="1:8" s="44" customFormat="1" ht="30" customHeight="1" x14ac:dyDescent="0.2">
      <c r="A110" s="68" t="s">
        <v>57</v>
      </c>
      <c r="B110" s="55" t="s">
        <v>208</v>
      </c>
      <c r="C110" s="72" t="s">
        <v>192</v>
      </c>
      <c r="D110" s="71" t="s">
        <v>191</v>
      </c>
      <c r="E110" s="52"/>
      <c r="F110" s="77"/>
      <c r="G110" s="171"/>
      <c r="H110" s="36"/>
    </row>
    <row r="111" spans="1:8" s="44" customFormat="1" ht="30" customHeight="1" x14ac:dyDescent="0.2">
      <c r="A111" s="68" t="s">
        <v>58</v>
      </c>
      <c r="B111" s="59" t="s">
        <v>35</v>
      </c>
      <c r="C111" s="56" t="s">
        <v>119</v>
      </c>
      <c r="D111" s="57"/>
      <c r="E111" s="52" t="s">
        <v>41</v>
      </c>
      <c r="F111" s="77">
        <v>3</v>
      </c>
      <c r="G111" s="172"/>
      <c r="H111" s="43">
        <f t="shared" si="3"/>
        <v>0</v>
      </c>
    </row>
    <row r="112" spans="1:8" s="44" customFormat="1" ht="30" customHeight="1" x14ac:dyDescent="0.2">
      <c r="A112" s="68" t="s">
        <v>59</v>
      </c>
      <c r="B112" s="59" t="s">
        <v>42</v>
      </c>
      <c r="C112" s="56" t="s">
        <v>123</v>
      </c>
      <c r="D112" s="57"/>
      <c r="E112" s="52" t="s">
        <v>41</v>
      </c>
      <c r="F112" s="77">
        <v>1</v>
      </c>
      <c r="G112" s="172"/>
      <c r="H112" s="43">
        <f t="shared" si="3"/>
        <v>0</v>
      </c>
    </row>
    <row r="113" spans="1:8" s="44" customFormat="1" ht="30" customHeight="1" x14ac:dyDescent="0.2">
      <c r="A113" s="68" t="s">
        <v>68</v>
      </c>
      <c r="B113" s="55" t="s">
        <v>209</v>
      </c>
      <c r="C113" s="56" t="s">
        <v>74</v>
      </c>
      <c r="D113" s="71" t="s">
        <v>191</v>
      </c>
      <c r="E113" s="52" t="s">
        <v>41</v>
      </c>
      <c r="F113" s="77">
        <v>1</v>
      </c>
      <c r="G113" s="172"/>
      <c r="H113" s="43">
        <f t="shared" si="3"/>
        <v>0</v>
      </c>
    </row>
    <row r="114" spans="1:8" s="44" customFormat="1" ht="30" customHeight="1" x14ac:dyDescent="0.2">
      <c r="A114" s="68" t="s">
        <v>69</v>
      </c>
      <c r="B114" s="55" t="s">
        <v>210</v>
      </c>
      <c r="C114" s="56" t="s">
        <v>75</v>
      </c>
      <c r="D114" s="71" t="s">
        <v>191</v>
      </c>
      <c r="E114" s="52" t="s">
        <v>41</v>
      </c>
      <c r="F114" s="77">
        <v>1</v>
      </c>
      <c r="G114" s="172"/>
      <c r="H114" s="43">
        <f t="shared" si="3"/>
        <v>0</v>
      </c>
    </row>
    <row r="115" spans="1:8" s="44" customFormat="1" ht="30" customHeight="1" x14ac:dyDescent="0.2">
      <c r="A115" s="68" t="s">
        <v>70</v>
      </c>
      <c r="B115" s="55" t="s">
        <v>211</v>
      </c>
      <c r="C115" s="56" t="s">
        <v>76</v>
      </c>
      <c r="D115" s="71" t="s">
        <v>191</v>
      </c>
      <c r="E115" s="52" t="s">
        <v>41</v>
      </c>
      <c r="F115" s="77">
        <v>1</v>
      </c>
      <c r="G115" s="172"/>
      <c r="H115" s="43">
        <f t="shared" si="3"/>
        <v>0</v>
      </c>
    </row>
    <row r="116" spans="1:8" s="44" customFormat="1" ht="36" customHeight="1" x14ac:dyDescent="0.2">
      <c r="A116" s="64"/>
      <c r="B116" s="31" t="s">
        <v>2</v>
      </c>
      <c r="C116" s="66" t="s">
        <v>23</v>
      </c>
      <c r="D116" s="33"/>
      <c r="E116" s="75"/>
      <c r="F116" s="89"/>
      <c r="G116" s="171"/>
      <c r="H116" s="36"/>
    </row>
    <row r="117" spans="1:8" s="44" customFormat="1" ht="30" customHeight="1" x14ac:dyDescent="0.2">
      <c r="A117" s="54" t="s">
        <v>61</v>
      </c>
      <c r="B117" s="55" t="s">
        <v>212</v>
      </c>
      <c r="C117" s="56" t="s">
        <v>62</v>
      </c>
      <c r="D117" s="57" t="s">
        <v>313</v>
      </c>
      <c r="E117" s="52"/>
      <c r="F117" s="77"/>
      <c r="G117" s="171"/>
      <c r="H117" s="36"/>
    </row>
    <row r="118" spans="1:8" s="44" customFormat="1" ht="30" customHeight="1" x14ac:dyDescent="0.2">
      <c r="A118" s="54" t="s">
        <v>120</v>
      </c>
      <c r="B118" s="59" t="s">
        <v>35</v>
      </c>
      <c r="C118" s="56" t="s">
        <v>121</v>
      </c>
      <c r="D118" s="57"/>
      <c r="E118" s="52" t="s">
        <v>34</v>
      </c>
      <c r="F118" s="78">
        <v>50</v>
      </c>
      <c r="G118" s="173"/>
      <c r="H118" s="79">
        <f t="shared" si="3"/>
        <v>0</v>
      </c>
    </row>
    <row r="119" spans="1:8" s="44" customFormat="1" ht="36" customHeight="1" thickBot="1" x14ac:dyDescent="0.25">
      <c r="A119" s="62"/>
      <c r="B119" s="80" t="s">
        <v>13</v>
      </c>
      <c r="C119" s="199" t="str">
        <f>C55</f>
        <v>EAST BOUND WILKES AVENUE - VICTOR LEWIS DRIVE TO WAVERLEY STREET</v>
      </c>
      <c r="D119" s="205"/>
      <c r="E119" s="205"/>
      <c r="F119" s="209"/>
      <c r="G119" s="174" t="s">
        <v>17</v>
      </c>
      <c r="H119" s="81">
        <f>SUM(H57:H118)</f>
        <v>0</v>
      </c>
    </row>
    <row r="120" spans="1:8" s="44" customFormat="1" ht="36" customHeight="1" thickTop="1" x14ac:dyDescent="0.2">
      <c r="A120" s="62"/>
      <c r="B120" s="27" t="s">
        <v>14</v>
      </c>
      <c r="C120" s="206" t="s">
        <v>324</v>
      </c>
      <c r="D120" s="207"/>
      <c r="E120" s="207"/>
      <c r="F120" s="208"/>
      <c r="G120" s="171"/>
      <c r="H120" s="36"/>
    </row>
    <row r="121" spans="1:8" s="44" customFormat="1" ht="36" customHeight="1" x14ac:dyDescent="0.2">
      <c r="A121" s="62"/>
      <c r="B121" s="31" t="s">
        <v>2</v>
      </c>
      <c r="C121" s="32" t="s">
        <v>19</v>
      </c>
      <c r="D121" s="33"/>
      <c r="E121" s="34" t="s">
        <v>2</v>
      </c>
      <c r="F121" s="35" t="s">
        <v>2</v>
      </c>
      <c r="G121" s="171"/>
      <c r="H121" s="90"/>
    </row>
    <row r="122" spans="1:8" s="44" customFormat="1" ht="30" customHeight="1" x14ac:dyDescent="0.2">
      <c r="A122" s="68" t="s">
        <v>39</v>
      </c>
      <c r="B122" s="55" t="s">
        <v>151</v>
      </c>
      <c r="C122" s="56" t="s">
        <v>40</v>
      </c>
      <c r="D122" s="57" t="s">
        <v>272</v>
      </c>
      <c r="E122" s="52" t="s">
        <v>34</v>
      </c>
      <c r="F122" s="58">
        <v>50</v>
      </c>
      <c r="G122" s="172"/>
      <c r="H122" s="43">
        <f t="shared" ref="H122" si="4">ROUND(G122*F122,2)</f>
        <v>0</v>
      </c>
    </row>
    <row r="123" spans="1:8" s="44" customFormat="1" ht="36" customHeight="1" x14ac:dyDescent="0.2">
      <c r="A123" s="64"/>
      <c r="B123" s="31" t="s">
        <v>2</v>
      </c>
      <c r="C123" s="66" t="s">
        <v>250</v>
      </c>
      <c r="D123" s="33"/>
      <c r="E123" s="75"/>
      <c r="F123" s="76"/>
      <c r="G123" s="171"/>
      <c r="H123" s="36"/>
    </row>
    <row r="124" spans="1:8" s="44" customFormat="1" ht="30" customHeight="1" x14ac:dyDescent="0.2">
      <c r="A124" s="54" t="s">
        <v>274</v>
      </c>
      <c r="B124" s="55" t="s">
        <v>152</v>
      </c>
      <c r="C124" s="56" t="s">
        <v>275</v>
      </c>
      <c r="D124" s="57" t="s">
        <v>128</v>
      </c>
      <c r="E124" s="52"/>
      <c r="F124" s="58"/>
      <c r="G124" s="171"/>
      <c r="H124" s="36"/>
    </row>
    <row r="125" spans="1:8" s="44" customFormat="1" ht="30" customHeight="1" x14ac:dyDescent="0.2">
      <c r="A125" s="54" t="s">
        <v>276</v>
      </c>
      <c r="B125" s="59" t="s">
        <v>35</v>
      </c>
      <c r="C125" s="56" t="s">
        <v>277</v>
      </c>
      <c r="D125" s="57" t="s">
        <v>2</v>
      </c>
      <c r="E125" s="52" t="s">
        <v>34</v>
      </c>
      <c r="F125" s="58">
        <v>35</v>
      </c>
      <c r="G125" s="172"/>
      <c r="H125" s="43">
        <f t="shared" ref="H125:H180" si="5">ROUND(G125*F125,2)</f>
        <v>0</v>
      </c>
    </row>
    <row r="126" spans="1:8" s="44" customFormat="1" ht="30" customHeight="1" x14ac:dyDescent="0.2">
      <c r="A126" s="54" t="s">
        <v>278</v>
      </c>
      <c r="B126" s="55" t="s">
        <v>153</v>
      </c>
      <c r="C126" s="56" t="s">
        <v>279</v>
      </c>
      <c r="D126" s="57" t="s">
        <v>128</v>
      </c>
      <c r="E126" s="52"/>
      <c r="F126" s="58"/>
      <c r="G126" s="171"/>
      <c r="H126" s="36"/>
    </row>
    <row r="127" spans="1:8" s="44" customFormat="1" ht="30" customHeight="1" x14ac:dyDescent="0.2">
      <c r="A127" s="54" t="s">
        <v>280</v>
      </c>
      <c r="B127" s="59" t="s">
        <v>35</v>
      </c>
      <c r="C127" s="56" t="s">
        <v>281</v>
      </c>
      <c r="D127" s="57" t="s">
        <v>2</v>
      </c>
      <c r="E127" s="52" t="s">
        <v>34</v>
      </c>
      <c r="F127" s="58">
        <v>10</v>
      </c>
      <c r="G127" s="172"/>
      <c r="H127" s="43">
        <f t="shared" si="5"/>
        <v>0</v>
      </c>
    </row>
    <row r="128" spans="1:8" s="44" customFormat="1" ht="30" customHeight="1" x14ac:dyDescent="0.2">
      <c r="A128" s="54" t="s">
        <v>282</v>
      </c>
      <c r="B128" s="59" t="s">
        <v>42</v>
      </c>
      <c r="C128" s="56" t="s">
        <v>283</v>
      </c>
      <c r="D128" s="57" t="s">
        <v>2</v>
      </c>
      <c r="E128" s="52" t="s">
        <v>34</v>
      </c>
      <c r="F128" s="58">
        <v>20</v>
      </c>
      <c r="G128" s="172"/>
      <c r="H128" s="43">
        <f t="shared" si="5"/>
        <v>0</v>
      </c>
    </row>
    <row r="129" spans="1:8" s="44" customFormat="1" ht="30" customHeight="1" x14ac:dyDescent="0.2">
      <c r="A129" s="54" t="s">
        <v>284</v>
      </c>
      <c r="B129" s="59" t="s">
        <v>52</v>
      </c>
      <c r="C129" s="56" t="s">
        <v>285</v>
      </c>
      <c r="D129" s="57" t="s">
        <v>2</v>
      </c>
      <c r="E129" s="52" t="s">
        <v>34</v>
      </c>
      <c r="F129" s="58">
        <v>15</v>
      </c>
      <c r="G129" s="172"/>
      <c r="H129" s="43">
        <f t="shared" si="5"/>
        <v>0</v>
      </c>
    </row>
    <row r="130" spans="1:8" s="44" customFormat="1" ht="30" customHeight="1" x14ac:dyDescent="0.2">
      <c r="A130" s="54" t="s">
        <v>159</v>
      </c>
      <c r="B130" s="55" t="s">
        <v>213</v>
      </c>
      <c r="C130" s="56" t="s">
        <v>160</v>
      </c>
      <c r="D130" s="57" t="s">
        <v>128</v>
      </c>
      <c r="E130" s="52"/>
      <c r="F130" s="58"/>
      <c r="G130" s="171"/>
      <c r="H130" s="36"/>
    </row>
    <row r="131" spans="1:8" s="44" customFormat="1" ht="30" customHeight="1" x14ac:dyDescent="0.2">
      <c r="A131" s="54" t="s">
        <v>286</v>
      </c>
      <c r="B131" s="59" t="s">
        <v>35</v>
      </c>
      <c r="C131" s="56" t="s">
        <v>287</v>
      </c>
      <c r="D131" s="57" t="s">
        <v>2</v>
      </c>
      <c r="E131" s="52" t="s">
        <v>34</v>
      </c>
      <c r="F131" s="58">
        <v>35</v>
      </c>
      <c r="G131" s="172"/>
      <c r="H131" s="43">
        <f t="shared" si="5"/>
        <v>0</v>
      </c>
    </row>
    <row r="132" spans="1:8" s="44" customFormat="1" ht="30" customHeight="1" x14ac:dyDescent="0.2">
      <c r="A132" s="54" t="s">
        <v>161</v>
      </c>
      <c r="B132" s="60" t="s">
        <v>214</v>
      </c>
      <c r="C132" s="56" t="s">
        <v>162</v>
      </c>
      <c r="D132" s="57" t="s">
        <v>128</v>
      </c>
      <c r="E132" s="52"/>
      <c r="F132" s="58"/>
      <c r="G132" s="171"/>
      <c r="H132" s="36"/>
    </row>
    <row r="133" spans="1:8" s="44" customFormat="1" ht="30" customHeight="1" x14ac:dyDescent="0.2">
      <c r="A133" s="54" t="s">
        <v>288</v>
      </c>
      <c r="B133" s="59" t="s">
        <v>35</v>
      </c>
      <c r="C133" s="56" t="s">
        <v>289</v>
      </c>
      <c r="D133" s="57" t="s">
        <v>2</v>
      </c>
      <c r="E133" s="52" t="s">
        <v>34</v>
      </c>
      <c r="F133" s="58">
        <v>30</v>
      </c>
      <c r="G133" s="172"/>
      <c r="H133" s="43">
        <f t="shared" si="5"/>
        <v>0</v>
      </c>
    </row>
    <row r="134" spans="1:8" s="44" customFormat="1" ht="30" customHeight="1" x14ac:dyDescent="0.2">
      <c r="A134" s="54" t="s">
        <v>290</v>
      </c>
      <c r="B134" s="59" t="s">
        <v>42</v>
      </c>
      <c r="C134" s="56" t="s">
        <v>291</v>
      </c>
      <c r="D134" s="57" t="s">
        <v>2</v>
      </c>
      <c r="E134" s="52" t="s">
        <v>34</v>
      </c>
      <c r="F134" s="58">
        <v>55</v>
      </c>
      <c r="G134" s="172"/>
      <c r="H134" s="43">
        <f t="shared" si="5"/>
        <v>0</v>
      </c>
    </row>
    <row r="135" spans="1:8" s="44" customFormat="1" ht="30" customHeight="1" x14ac:dyDescent="0.2">
      <c r="A135" s="54" t="s">
        <v>292</v>
      </c>
      <c r="B135" s="59" t="s">
        <v>52</v>
      </c>
      <c r="C135" s="56" t="s">
        <v>293</v>
      </c>
      <c r="D135" s="57" t="s">
        <v>2</v>
      </c>
      <c r="E135" s="52" t="s">
        <v>34</v>
      </c>
      <c r="F135" s="58">
        <v>15</v>
      </c>
      <c r="G135" s="172"/>
      <c r="H135" s="43">
        <f t="shared" si="5"/>
        <v>0</v>
      </c>
    </row>
    <row r="136" spans="1:8" s="44" customFormat="1" ht="30" customHeight="1" x14ac:dyDescent="0.2">
      <c r="A136" s="54" t="s">
        <v>163</v>
      </c>
      <c r="B136" s="55" t="s">
        <v>215</v>
      </c>
      <c r="C136" s="56" t="s">
        <v>164</v>
      </c>
      <c r="D136" s="57" t="s">
        <v>249</v>
      </c>
      <c r="E136" s="52" t="s">
        <v>34</v>
      </c>
      <c r="F136" s="58">
        <v>65</v>
      </c>
      <c r="G136" s="172"/>
      <c r="H136" s="43">
        <f t="shared" si="5"/>
        <v>0</v>
      </c>
    </row>
    <row r="137" spans="1:8" s="44" customFormat="1" ht="30" customHeight="1" x14ac:dyDescent="0.2">
      <c r="A137" s="54" t="s">
        <v>165</v>
      </c>
      <c r="B137" s="55" t="s">
        <v>216</v>
      </c>
      <c r="C137" s="56" t="s">
        <v>166</v>
      </c>
      <c r="D137" s="57" t="s">
        <v>249</v>
      </c>
      <c r="E137" s="52" t="s">
        <v>34</v>
      </c>
      <c r="F137" s="58">
        <v>65</v>
      </c>
      <c r="G137" s="172"/>
      <c r="H137" s="43">
        <f t="shared" si="5"/>
        <v>0</v>
      </c>
    </row>
    <row r="138" spans="1:8" s="44" customFormat="1" ht="30" customHeight="1" x14ac:dyDescent="0.2">
      <c r="A138" s="54" t="s">
        <v>43</v>
      </c>
      <c r="B138" s="55" t="s">
        <v>217</v>
      </c>
      <c r="C138" s="56" t="s">
        <v>44</v>
      </c>
      <c r="D138" s="57" t="s">
        <v>128</v>
      </c>
      <c r="E138" s="52"/>
      <c r="F138" s="58"/>
      <c r="G138" s="171"/>
      <c r="H138" s="36"/>
    </row>
    <row r="139" spans="1:8" s="44" customFormat="1" ht="30" customHeight="1" x14ac:dyDescent="0.2">
      <c r="A139" s="54" t="s">
        <v>129</v>
      </c>
      <c r="B139" s="59" t="s">
        <v>35</v>
      </c>
      <c r="C139" s="56" t="s">
        <v>130</v>
      </c>
      <c r="D139" s="57" t="s">
        <v>2</v>
      </c>
      <c r="E139" s="52" t="s">
        <v>41</v>
      </c>
      <c r="F139" s="58">
        <v>200</v>
      </c>
      <c r="G139" s="172"/>
      <c r="H139" s="43">
        <f t="shared" si="5"/>
        <v>0</v>
      </c>
    </row>
    <row r="140" spans="1:8" s="44" customFormat="1" ht="30" customHeight="1" x14ac:dyDescent="0.2">
      <c r="A140" s="54" t="s">
        <v>45</v>
      </c>
      <c r="B140" s="55" t="s">
        <v>218</v>
      </c>
      <c r="C140" s="56" t="s">
        <v>46</v>
      </c>
      <c r="D140" s="57" t="s">
        <v>128</v>
      </c>
      <c r="E140" s="52"/>
      <c r="F140" s="58"/>
      <c r="G140" s="171"/>
      <c r="H140" s="36"/>
    </row>
    <row r="141" spans="1:8" s="44" customFormat="1" ht="30" customHeight="1" x14ac:dyDescent="0.2">
      <c r="A141" s="54" t="s">
        <v>47</v>
      </c>
      <c r="B141" s="59" t="s">
        <v>35</v>
      </c>
      <c r="C141" s="56" t="s">
        <v>48</v>
      </c>
      <c r="D141" s="57" t="s">
        <v>2</v>
      </c>
      <c r="E141" s="52" t="s">
        <v>41</v>
      </c>
      <c r="F141" s="58">
        <v>100</v>
      </c>
      <c r="G141" s="172"/>
      <c r="H141" s="43">
        <f t="shared" si="5"/>
        <v>0</v>
      </c>
    </row>
    <row r="142" spans="1:8" s="44" customFormat="1" ht="30" customHeight="1" x14ac:dyDescent="0.2">
      <c r="A142" s="54" t="s">
        <v>49</v>
      </c>
      <c r="B142" s="59" t="s">
        <v>42</v>
      </c>
      <c r="C142" s="56" t="s">
        <v>50</v>
      </c>
      <c r="D142" s="57" t="s">
        <v>2</v>
      </c>
      <c r="E142" s="52" t="s">
        <v>41</v>
      </c>
      <c r="F142" s="58">
        <v>100</v>
      </c>
      <c r="G142" s="172"/>
      <c r="H142" s="43">
        <f t="shared" si="5"/>
        <v>0</v>
      </c>
    </row>
    <row r="143" spans="1:8" s="44" customFormat="1" ht="30" customHeight="1" x14ac:dyDescent="0.2">
      <c r="A143" s="54" t="s">
        <v>167</v>
      </c>
      <c r="B143" s="55" t="s">
        <v>219</v>
      </c>
      <c r="C143" s="56" t="s">
        <v>168</v>
      </c>
      <c r="D143" s="57" t="s">
        <v>98</v>
      </c>
      <c r="E143" s="52"/>
      <c r="F143" s="58"/>
      <c r="G143" s="171"/>
      <c r="H143" s="36"/>
    </row>
    <row r="144" spans="1:8" s="44" customFormat="1" ht="30" customHeight="1" x14ac:dyDescent="0.2">
      <c r="A144" s="63" t="s">
        <v>315</v>
      </c>
      <c r="B144" s="59" t="s">
        <v>35</v>
      </c>
      <c r="C144" s="56" t="s">
        <v>316</v>
      </c>
      <c r="D144" s="57" t="s">
        <v>141</v>
      </c>
      <c r="E144" s="52" t="s">
        <v>34</v>
      </c>
      <c r="F144" s="58">
        <v>10</v>
      </c>
      <c r="G144" s="172"/>
      <c r="H144" s="43">
        <f t="shared" si="5"/>
        <v>0</v>
      </c>
    </row>
    <row r="145" spans="1:8" s="44" customFormat="1" ht="30" customHeight="1" x14ac:dyDescent="0.2">
      <c r="A145" s="54" t="s">
        <v>169</v>
      </c>
      <c r="B145" s="59" t="s">
        <v>42</v>
      </c>
      <c r="C145" s="56" t="s">
        <v>297</v>
      </c>
      <c r="D145" s="57" t="s">
        <v>170</v>
      </c>
      <c r="E145" s="52"/>
      <c r="F145" s="58"/>
      <c r="G145" s="171"/>
      <c r="H145" s="36"/>
    </row>
    <row r="146" spans="1:8" s="44" customFormat="1" ht="30" customHeight="1" x14ac:dyDescent="0.2">
      <c r="A146" s="54" t="s">
        <v>171</v>
      </c>
      <c r="B146" s="61" t="s">
        <v>99</v>
      </c>
      <c r="C146" s="56" t="s">
        <v>172</v>
      </c>
      <c r="D146" s="57"/>
      <c r="E146" s="52" t="s">
        <v>34</v>
      </c>
      <c r="F146" s="58">
        <v>45</v>
      </c>
      <c r="G146" s="172"/>
      <c r="H146" s="43">
        <f t="shared" si="5"/>
        <v>0</v>
      </c>
    </row>
    <row r="147" spans="1:8" s="44" customFormat="1" ht="30" customHeight="1" x14ac:dyDescent="0.2">
      <c r="A147" s="54" t="s">
        <v>173</v>
      </c>
      <c r="B147" s="61" t="s">
        <v>100</v>
      </c>
      <c r="C147" s="56" t="s">
        <v>174</v>
      </c>
      <c r="D147" s="57"/>
      <c r="E147" s="52" t="s">
        <v>34</v>
      </c>
      <c r="F147" s="58">
        <v>60</v>
      </c>
      <c r="G147" s="172"/>
      <c r="H147" s="43">
        <f t="shared" si="5"/>
        <v>0</v>
      </c>
    </row>
    <row r="148" spans="1:8" s="44" customFormat="1" ht="30" customHeight="1" x14ac:dyDescent="0.2">
      <c r="A148" s="54" t="s">
        <v>298</v>
      </c>
      <c r="B148" s="59" t="s">
        <v>52</v>
      </c>
      <c r="C148" s="56" t="s">
        <v>299</v>
      </c>
      <c r="D148" s="57" t="s">
        <v>143</v>
      </c>
      <c r="E148" s="52" t="s">
        <v>34</v>
      </c>
      <c r="F148" s="58">
        <v>5</v>
      </c>
      <c r="G148" s="172"/>
      <c r="H148" s="43">
        <f t="shared" si="5"/>
        <v>0</v>
      </c>
    </row>
    <row r="149" spans="1:8" s="44" customFormat="1" ht="30" customHeight="1" x14ac:dyDescent="0.2">
      <c r="A149" s="54" t="s">
        <v>317</v>
      </c>
      <c r="B149" s="59" t="s">
        <v>60</v>
      </c>
      <c r="C149" s="56" t="s">
        <v>318</v>
      </c>
      <c r="D149" s="57" t="s">
        <v>319</v>
      </c>
      <c r="E149" s="52" t="s">
        <v>34</v>
      </c>
      <c r="F149" s="58">
        <v>10</v>
      </c>
      <c r="G149" s="172"/>
      <c r="H149" s="43">
        <f t="shared" si="5"/>
        <v>0</v>
      </c>
    </row>
    <row r="150" spans="1:8" s="44" customFormat="1" ht="30" customHeight="1" x14ac:dyDescent="0.2">
      <c r="A150" s="54" t="s">
        <v>102</v>
      </c>
      <c r="B150" s="55" t="s">
        <v>220</v>
      </c>
      <c r="C150" s="56" t="s">
        <v>53</v>
      </c>
      <c r="D150" s="57" t="s">
        <v>175</v>
      </c>
      <c r="E150" s="52"/>
      <c r="F150" s="58"/>
      <c r="G150" s="171"/>
      <c r="H150" s="36"/>
    </row>
    <row r="151" spans="1:8" s="44" customFormat="1" ht="30" customHeight="1" x14ac:dyDescent="0.2">
      <c r="A151" s="54" t="s">
        <v>300</v>
      </c>
      <c r="B151" s="59" t="s">
        <v>35</v>
      </c>
      <c r="C151" s="56" t="s">
        <v>301</v>
      </c>
      <c r="D151" s="57" t="s">
        <v>235</v>
      </c>
      <c r="E151" s="52"/>
      <c r="F151" s="58"/>
      <c r="G151" s="171"/>
      <c r="H151" s="36"/>
    </row>
    <row r="152" spans="1:8" s="44" customFormat="1" ht="30" customHeight="1" x14ac:dyDescent="0.2">
      <c r="A152" s="62" t="s">
        <v>302</v>
      </c>
      <c r="B152" s="61" t="s">
        <v>99</v>
      </c>
      <c r="C152" s="56" t="s">
        <v>246</v>
      </c>
      <c r="D152" s="57"/>
      <c r="E152" s="52" t="s">
        <v>51</v>
      </c>
      <c r="F152" s="58">
        <v>20</v>
      </c>
      <c r="G152" s="172"/>
      <c r="H152" s="43">
        <f t="shared" si="5"/>
        <v>0</v>
      </c>
    </row>
    <row r="153" spans="1:8" s="44" customFormat="1" ht="30" customHeight="1" x14ac:dyDescent="0.2">
      <c r="A153" s="62" t="s">
        <v>320</v>
      </c>
      <c r="B153" s="61" t="s">
        <v>100</v>
      </c>
      <c r="C153" s="56" t="s">
        <v>321</v>
      </c>
      <c r="D153" s="57"/>
      <c r="E153" s="52" t="s">
        <v>51</v>
      </c>
      <c r="F153" s="58">
        <v>30</v>
      </c>
      <c r="G153" s="172"/>
      <c r="H153" s="43">
        <f t="shared" si="5"/>
        <v>0</v>
      </c>
    </row>
    <row r="154" spans="1:8" s="44" customFormat="1" ht="30" customHeight="1" x14ac:dyDescent="0.2">
      <c r="A154" s="63" t="s">
        <v>303</v>
      </c>
      <c r="B154" s="59" t="s">
        <v>42</v>
      </c>
      <c r="C154" s="56" t="s">
        <v>304</v>
      </c>
      <c r="D154" s="57" t="s">
        <v>104</v>
      </c>
      <c r="E154" s="52" t="s">
        <v>51</v>
      </c>
      <c r="F154" s="58">
        <v>20</v>
      </c>
      <c r="G154" s="172"/>
      <c r="H154" s="43">
        <f t="shared" si="5"/>
        <v>0</v>
      </c>
    </row>
    <row r="155" spans="1:8" s="44" customFormat="1" ht="30" customHeight="1" x14ac:dyDescent="0.2">
      <c r="A155" s="54" t="s">
        <v>131</v>
      </c>
      <c r="B155" s="59" t="s">
        <v>52</v>
      </c>
      <c r="C155" s="56" t="s">
        <v>305</v>
      </c>
      <c r="D155" s="57" t="s">
        <v>105</v>
      </c>
      <c r="E155" s="52" t="s">
        <v>51</v>
      </c>
      <c r="F155" s="58">
        <v>15</v>
      </c>
      <c r="G155" s="172"/>
      <c r="H155" s="43">
        <f t="shared" si="5"/>
        <v>0</v>
      </c>
    </row>
    <row r="156" spans="1:8" s="44" customFormat="1" ht="30" customHeight="1" x14ac:dyDescent="0.2">
      <c r="A156" s="63" t="s">
        <v>306</v>
      </c>
      <c r="B156" s="59" t="s">
        <v>60</v>
      </c>
      <c r="C156" s="56" t="s">
        <v>307</v>
      </c>
      <c r="D156" s="57" t="s">
        <v>308</v>
      </c>
      <c r="E156" s="52" t="s">
        <v>51</v>
      </c>
      <c r="F156" s="58">
        <v>20</v>
      </c>
      <c r="G156" s="172"/>
      <c r="H156" s="43">
        <f t="shared" si="5"/>
        <v>0</v>
      </c>
    </row>
    <row r="157" spans="1:8" s="44" customFormat="1" ht="30" customHeight="1" x14ac:dyDescent="0.2">
      <c r="A157" s="54" t="s">
        <v>132</v>
      </c>
      <c r="B157" s="82" t="s">
        <v>221</v>
      </c>
      <c r="C157" s="83" t="s">
        <v>133</v>
      </c>
      <c r="D157" s="84" t="s">
        <v>322</v>
      </c>
      <c r="E157" s="85"/>
      <c r="F157" s="86"/>
      <c r="G157" s="171"/>
      <c r="H157" s="36"/>
    </row>
    <row r="158" spans="1:8" s="44" customFormat="1" ht="30" customHeight="1" x14ac:dyDescent="0.2">
      <c r="A158" s="54" t="s">
        <v>179</v>
      </c>
      <c r="B158" s="59" t="s">
        <v>35</v>
      </c>
      <c r="C158" s="56" t="s">
        <v>180</v>
      </c>
      <c r="D158" s="57"/>
      <c r="E158" s="52"/>
      <c r="F158" s="35"/>
      <c r="G158" s="171"/>
      <c r="H158" s="36"/>
    </row>
    <row r="159" spans="1:8" s="44" customFormat="1" ht="30" customHeight="1" x14ac:dyDescent="0.2">
      <c r="A159" s="54" t="s">
        <v>134</v>
      </c>
      <c r="B159" s="61" t="s">
        <v>99</v>
      </c>
      <c r="C159" s="56" t="s">
        <v>116</v>
      </c>
      <c r="D159" s="57"/>
      <c r="E159" s="52" t="s">
        <v>36</v>
      </c>
      <c r="F159" s="69">
        <v>950</v>
      </c>
      <c r="G159" s="172"/>
      <c r="H159" s="43">
        <f t="shared" si="5"/>
        <v>0</v>
      </c>
    </row>
    <row r="160" spans="1:8" s="44" customFormat="1" ht="30" customHeight="1" x14ac:dyDescent="0.2">
      <c r="A160" s="54" t="s">
        <v>135</v>
      </c>
      <c r="B160" s="59" t="s">
        <v>42</v>
      </c>
      <c r="C160" s="56" t="s">
        <v>67</v>
      </c>
      <c r="D160" s="57"/>
      <c r="E160" s="52"/>
      <c r="F160" s="69"/>
      <c r="G160" s="171"/>
      <c r="H160" s="36"/>
    </row>
    <row r="161" spans="1:8" s="44" customFormat="1" ht="30" customHeight="1" x14ac:dyDescent="0.2">
      <c r="A161" s="54" t="s">
        <v>136</v>
      </c>
      <c r="B161" s="61" t="s">
        <v>99</v>
      </c>
      <c r="C161" s="56" t="s">
        <v>116</v>
      </c>
      <c r="D161" s="57"/>
      <c r="E161" s="52" t="s">
        <v>36</v>
      </c>
      <c r="F161" s="69">
        <v>150</v>
      </c>
      <c r="G161" s="172"/>
      <c r="H161" s="43">
        <f t="shared" si="5"/>
        <v>0</v>
      </c>
    </row>
    <row r="162" spans="1:8" s="44" customFormat="1" ht="30" customHeight="1" x14ac:dyDescent="0.2">
      <c r="A162" s="54" t="s">
        <v>106</v>
      </c>
      <c r="B162" s="55" t="s">
        <v>222</v>
      </c>
      <c r="C162" s="56" t="s">
        <v>108</v>
      </c>
      <c r="D162" s="57" t="s">
        <v>181</v>
      </c>
      <c r="E162" s="52"/>
      <c r="F162" s="35"/>
      <c r="G162" s="171"/>
      <c r="H162" s="36"/>
    </row>
    <row r="163" spans="1:8" s="44" customFormat="1" ht="30" customHeight="1" x14ac:dyDescent="0.2">
      <c r="A163" s="54" t="s">
        <v>183</v>
      </c>
      <c r="B163" s="59" t="s">
        <v>35</v>
      </c>
      <c r="C163" s="56" t="s">
        <v>184</v>
      </c>
      <c r="D163" s="57" t="s">
        <v>2</v>
      </c>
      <c r="E163" s="52" t="s">
        <v>34</v>
      </c>
      <c r="F163" s="69">
        <v>120</v>
      </c>
      <c r="G163" s="172"/>
      <c r="H163" s="43">
        <f t="shared" si="5"/>
        <v>0</v>
      </c>
    </row>
    <row r="164" spans="1:8" s="44" customFormat="1" ht="36" customHeight="1" x14ac:dyDescent="0.2">
      <c r="A164" s="64"/>
      <c r="B164" s="65" t="s">
        <v>2</v>
      </c>
      <c r="C164" s="66" t="s">
        <v>20</v>
      </c>
      <c r="D164" s="33"/>
      <c r="E164" s="67"/>
      <c r="F164" s="69"/>
      <c r="G164" s="171"/>
      <c r="H164" s="36"/>
    </row>
    <row r="165" spans="1:8" s="91" customFormat="1" ht="30" customHeight="1" x14ac:dyDescent="0.2">
      <c r="A165" s="68" t="s">
        <v>54</v>
      </c>
      <c r="B165" s="55" t="s">
        <v>223</v>
      </c>
      <c r="C165" s="56" t="s">
        <v>55</v>
      </c>
      <c r="D165" s="57" t="s">
        <v>118</v>
      </c>
      <c r="E165" s="52" t="s">
        <v>51</v>
      </c>
      <c r="F165" s="69">
        <v>500</v>
      </c>
      <c r="G165" s="172"/>
      <c r="H165" s="43">
        <f t="shared" si="5"/>
        <v>0</v>
      </c>
    </row>
    <row r="166" spans="1:8" s="91" customFormat="1" ht="36" customHeight="1" x14ac:dyDescent="0.2">
      <c r="A166" s="64"/>
      <c r="B166" s="65" t="s">
        <v>2</v>
      </c>
      <c r="C166" s="66" t="s">
        <v>21</v>
      </c>
      <c r="D166" s="33"/>
      <c r="E166" s="67"/>
      <c r="F166" s="69"/>
      <c r="G166" s="171"/>
      <c r="H166" s="36"/>
    </row>
    <row r="167" spans="1:8" s="91" customFormat="1" ht="30" customHeight="1" x14ac:dyDescent="0.2">
      <c r="A167" s="68" t="s">
        <v>71</v>
      </c>
      <c r="B167" s="55" t="s">
        <v>224</v>
      </c>
      <c r="C167" s="70" t="s">
        <v>185</v>
      </c>
      <c r="D167" s="71" t="s">
        <v>191</v>
      </c>
      <c r="E167" s="52"/>
      <c r="F167" s="69"/>
      <c r="G167" s="171"/>
      <c r="H167" s="36"/>
    </row>
    <row r="168" spans="1:8" s="44" customFormat="1" ht="30" customHeight="1" x14ac:dyDescent="0.2">
      <c r="A168" s="68" t="s">
        <v>186</v>
      </c>
      <c r="B168" s="59" t="s">
        <v>35</v>
      </c>
      <c r="C168" s="72" t="s">
        <v>187</v>
      </c>
      <c r="D168" s="57"/>
      <c r="E168" s="52" t="s">
        <v>41</v>
      </c>
      <c r="F168" s="58">
        <v>1</v>
      </c>
      <c r="G168" s="172"/>
      <c r="H168" s="43">
        <f t="shared" si="5"/>
        <v>0</v>
      </c>
    </row>
    <row r="169" spans="1:8" s="44" customFormat="1" ht="30" customHeight="1" x14ac:dyDescent="0.2">
      <c r="A169" s="68" t="s">
        <v>188</v>
      </c>
      <c r="B169" s="59" t="s">
        <v>42</v>
      </c>
      <c r="C169" s="72" t="s">
        <v>189</v>
      </c>
      <c r="D169" s="57"/>
      <c r="E169" s="52" t="s">
        <v>41</v>
      </c>
      <c r="F169" s="78">
        <v>1</v>
      </c>
      <c r="G169" s="172"/>
      <c r="H169" s="43">
        <f t="shared" si="5"/>
        <v>0</v>
      </c>
    </row>
    <row r="170" spans="1:8" s="44" customFormat="1" ht="36" customHeight="1" x14ac:dyDescent="0.2">
      <c r="A170" s="64"/>
      <c r="B170" s="74" t="s">
        <v>2</v>
      </c>
      <c r="C170" s="66" t="s">
        <v>22</v>
      </c>
      <c r="D170" s="33"/>
      <c r="E170" s="88"/>
      <c r="F170" s="78"/>
      <c r="G170" s="171"/>
      <c r="H170" s="36"/>
    </row>
    <row r="171" spans="1:8" s="44" customFormat="1" ht="30" customHeight="1" x14ac:dyDescent="0.2">
      <c r="A171" s="68" t="s">
        <v>56</v>
      </c>
      <c r="B171" s="55" t="s">
        <v>225</v>
      </c>
      <c r="C171" s="72" t="s">
        <v>190</v>
      </c>
      <c r="D171" s="71" t="s">
        <v>191</v>
      </c>
      <c r="E171" s="52" t="s">
        <v>41</v>
      </c>
      <c r="F171" s="78">
        <v>3</v>
      </c>
      <c r="G171" s="172"/>
      <c r="H171" s="43">
        <f t="shared" si="5"/>
        <v>0</v>
      </c>
    </row>
    <row r="172" spans="1:8" s="44" customFormat="1" ht="30" customHeight="1" x14ac:dyDescent="0.2">
      <c r="A172" s="68" t="s">
        <v>57</v>
      </c>
      <c r="B172" s="55" t="s">
        <v>226</v>
      </c>
      <c r="C172" s="72" t="s">
        <v>192</v>
      </c>
      <c r="D172" s="71" t="s">
        <v>191</v>
      </c>
      <c r="E172" s="52"/>
      <c r="F172" s="78"/>
      <c r="G172" s="171"/>
      <c r="H172" s="36"/>
    </row>
    <row r="173" spans="1:8" s="44" customFormat="1" ht="30" customHeight="1" x14ac:dyDescent="0.2">
      <c r="A173" s="68" t="s">
        <v>58</v>
      </c>
      <c r="B173" s="59" t="s">
        <v>35</v>
      </c>
      <c r="C173" s="56" t="s">
        <v>119</v>
      </c>
      <c r="D173" s="57"/>
      <c r="E173" s="52" t="s">
        <v>41</v>
      </c>
      <c r="F173" s="78">
        <v>8</v>
      </c>
      <c r="G173" s="172"/>
      <c r="H173" s="43">
        <f t="shared" si="5"/>
        <v>0</v>
      </c>
    </row>
    <row r="174" spans="1:8" s="44" customFormat="1" ht="30" customHeight="1" x14ac:dyDescent="0.2">
      <c r="A174" s="68" t="s">
        <v>59</v>
      </c>
      <c r="B174" s="59" t="s">
        <v>42</v>
      </c>
      <c r="C174" s="56" t="s">
        <v>123</v>
      </c>
      <c r="D174" s="57"/>
      <c r="E174" s="52" t="s">
        <v>41</v>
      </c>
      <c r="F174" s="78">
        <v>1</v>
      </c>
      <c r="G174" s="172"/>
      <c r="H174" s="43">
        <f t="shared" si="5"/>
        <v>0</v>
      </c>
    </row>
    <row r="175" spans="1:8" s="44" customFormat="1" ht="30" customHeight="1" x14ac:dyDescent="0.2">
      <c r="A175" s="68" t="s">
        <v>68</v>
      </c>
      <c r="B175" s="55" t="s">
        <v>227</v>
      </c>
      <c r="C175" s="56" t="s">
        <v>74</v>
      </c>
      <c r="D175" s="71" t="s">
        <v>191</v>
      </c>
      <c r="E175" s="52" t="s">
        <v>41</v>
      </c>
      <c r="F175" s="78">
        <v>1</v>
      </c>
      <c r="G175" s="172"/>
      <c r="H175" s="43">
        <f t="shared" si="5"/>
        <v>0</v>
      </c>
    </row>
    <row r="176" spans="1:8" s="44" customFormat="1" ht="30" customHeight="1" x14ac:dyDescent="0.2">
      <c r="A176" s="68" t="s">
        <v>69</v>
      </c>
      <c r="B176" s="55" t="s">
        <v>228</v>
      </c>
      <c r="C176" s="56" t="s">
        <v>75</v>
      </c>
      <c r="D176" s="71" t="s">
        <v>191</v>
      </c>
      <c r="E176" s="52" t="s">
        <v>41</v>
      </c>
      <c r="F176" s="78">
        <v>1</v>
      </c>
      <c r="G176" s="172"/>
      <c r="H176" s="43">
        <f t="shared" si="5"/>
        <v>0</v>
      </c>
    </row>
    <row r="177" spans="1:8" s="44" customFormat="1" ht="30" customHeight="1" x14ac:dyDescent="0.2">
      <c r="A177" s="68" t="s">
        <v>70</v>
      </c>
      <c r="B177" s="55" t="s">
        <v>229</v>
      </c>
      <c r="C177" s="56" t="s">
        <v>76</v>
      </c>
      <c r="D177" s="71" t="s">
        <v>191</v>
      </c>
      <c r="E177" s="52" t="s">
        <v>41</v>
      </c>
      <c r="F177" s="78">
        <v>1</v>
      </c>
      <c r="G177" s="172"/>
      <c r="H177" s="43">
        <f t="shared" si="5"/>
        <v>0</v>
      </c>
    </row>
    <row r="178" spans="1:8" s="44" customFormat="1" ht="36" customHeight="1" x14ac:dyDescent="0.2">
      <c r="A178" s="64"/>
      <c r="B178" s="31" t="s">
        <v>2</v>
      </c>
      <c r="C178" s="66" t="s">
        <v>23</v>
      </c>
      <c r="D178" s="33"/>
      <c r="E178" s="75"/>
      <c r="F178" s="89"/>
      <c r="G178" s="171"/>
      <c r="H178" s="36"/>
    </row>
    <row r="179" spans="1:8" s="44" customFormat="1" ht="30" customHeight="1" x14ac:dyDescent="0.2">
      <c r="A179" s="54" t="s">
        <v>61</v>
      </c>
      <c r="B179" s="55" t="s">
        <v>230</v>
      </c>
      <c r="C179" s="56" t="s">
        <v>62</v>
      </c>
      <c r="D179" s="57" t="s">
        <v>313</v>
      </c>
      <c r="E179" s="52"/>
      <c r="F179" s="77"/>
      <c r="G179" s="171"/>
      <c r="H179" s="36"/>
    </row>
    <row r="180" spans="1:8" s="44" customFormat="1" ht="30" customHeight="1" x14ac:dyDescent="0.2">
      <c r="A180" s="54" t="s">
        <v>120</v>
      </c>
      <c r="B180" s="59" t="s">
        <v>35</v>
      </c>
      <c r="C180" s="56" t="s">
        <v>121</v>
      </c>
      <c r="D180" s="57"/>
      <c r="E180" s="52" t="s">
        <v>34</v>
      </c>
      <c r="F180" s="78">
        <v>50</v>
      </c>
      <c r="G180" s="173"/>
      <c r="H180" s="79">
        <f t="shared" si="5"/>
        <v>0</v>
      </c>
    </row>
    <row r="181" spans="1:8" s="44" customFormat="1" ht="36" customHeight="1" thickBot="1" x14ac:dyDescent="0.25">
      <c r="A181" s="62"/>
      <c r="B181" s="80" t="s">
        <v>14</v>
      </c>
      <c r="C181" s="199" t="str">
        <f>C120</f>
        <v>WEST BOUND WILKES AVENUE - WAVERLEY STREET TO VICTOR LEWIS DRIVE</v>
      </c>
      <c r="D181" s="200"/>
      <c r="E181" s="200"/>
      <c r="F181" s="201"/>
      <c r="G181" s="174" t="s">
        <v>17</v>
      </c>
      <c r="H181" s="81">
        <f>SUM(H122:H180)</f>
        <v>0</v>
      </c>
    </row>
    <row r="182" spans="1:8" s="44" customFormat="1" ht="36" customHeight="1" thickTop="1" x14ac:dyDescent="0.2">
      <c r="A182" s="26"/>
      <c r="B182" s="27" t="s">
        <v>15</v>
      </c>
      <c r="C182" s="206" t="s">
        <v>325</v>
      </c>
      <c r="D182" s="210"/>
      <c r="E182" s="210"/>
      <c r="F182" s="211"/>
      <c r="G182" s="175"/>
      <c r="H182" s="28"/>
    </row>
    <row r="183" spans="1:8" s="44" customFormat="1" ht="36" customHeight="1" x14ac:dyDescent="0.2">
      <c r="A183" s="64"/>
      <c r="B183" s="31" t="s">
        <v>2</v>
      </c>
      <c r="C183" s="66" t="s">
        <v>250</v>
      </c>
      <c r="D183" s="33"/>
      <c r="E183" s="75"/>
      <c r="F183" s="76"/>
      <c r="G183" s="175"/>
      <c r="H183" s="36"/>
    </row>
    <row r="184" spans="1:8" s="44" customFormat="1" ht="30" customHeight="1" x14ac:dyDescent="0.2">
      <c r="A184" s="54"/>
      <c r="B184" s="92" t="s">
        <v>231</v>
      </c>
      <c r="C184" s="50" t="s">
        <v>273</v>
      </c>
      <c r="D184" s="51" t="s">
        <v>138</v>
      </c>
      <c r="E184" s="52" t="s">
        <v>34</v>
      </c>
      <c r="F184" s="58">
        <v>2520</v>
      </c>
      <c r="G184" s="172"/>
      <c r="H184" s="43">
        <f t="shared" ref="H184" si="6">ROUND(G184*F184,2)</f>
        <v>0</v>
      </c>
    </row>
    <row r="185" spans="1:8" s="44" customFormat="1" ht="30" customHeight="1" x14ac:dyDescent="0.2">
      <c r="A185" s="54" t="s">
        <v>274</v>
      </c>
      <c r="B185" s="55" t="s">
        <v>154</v>
      </c>
      <c r="C185" s="56" t="s">
        <v>275</v>
      </c>
      <c r="D185" s="57" t="s">
        <v>128</v>
      </c>
      <c r="E185" s="52"/>
      <c r="F185" s="58"/>
      <c r="G185" s="171"/>
      <c r="H185" s="36"/>
    </row>
    <row r="186" spans="1:8" s="44" customFormat="1" ht="30" customHeight="1" x14ac:dyDescent="0.2">
      <c r="A186" s="54" t="s">
        <v>276</v>
      </c>
      <c r="B186" s="59" t="s">
        <v>35</v>
      </c>
      <c r="C186" s="56" t="s">
        <v>277</v>
      </c>
      <c r="D186" s="57" t="s">
        <v>2</v>
      </c>
      <c r="E186" s="52" t="s">
        <v>34</v>
      </c>
      <c r="F186" s="58">
        <v>50</v>
      </c>
      <c r="G186" s="172"/>
      <c r="H186" s="43">
        <f t="shared" ref="H186:H214" si="7">ROUND(G186*F186,2)</f>
        <v>0</v>
      </c>
    </row>
    <row r="187" spans="1:8" s="44" customFormat="1" ht="30" customHeight="1" x14ac:dyDescent="0.2">
      <c r="A187" s="54" t="s">
        <v>278</v>
      </c>
      <c r="B187" s="55" t="s">
        <v>155</v>
      </c>
      <c r="C187" s="56" t="s">
        <v>279</v>
      </c>
      <c r="D187" s="57" t="s">
        <v>128</v>
      </c>
      <c r="E187" s="52"/>
      <c r="F187" s="58"/>
      <c r="G187" s="171"/>
      <c r="H187" s="36"/>
    </row>
    <row r="188" spans="1:8" s="44" customFormat="1" ht="30" customHeight="1" x14ac:dyDescent="0.2">
      <c r="A188" s="54" t="s">
        <v>280</v>
      </c>
      <c r="B188" s="59" t="s">
        <v>35</v>
      </c>
      <c r="C188" s="56" t="s">
        <v>281</v>
      </c>
      <c r="D188" s="57" t="s">
        <v>2</v>
      </c>
      <c r="E188" s="52" t="s">
        <v>34</v>
      </c>
      <c r="F188" s="58">
        <v>5</v>
      </c>
      <c r="G188" s="172"/>
      <c r="H188" s="43">
        <f t="shared" si="7"/>
        <v>0</v>
      </c>
    </row>
    <row r="189" spans="1:8" s="44" customFormat="1" ht="30" customHeight="1" x14ac:dyDescent="0.2">
      <c r="A189" s="54" t="s">
        <v>282</v>
      </c>
      <c r="B189" s="59" t="s">
        <v>42</v>
      </c>
      <c r="C189" s="56" t="s">
        <v>283</v>
      </c>
      <c r="D189" s="57" t="s">
        <v>2</v>
      </c>
      <c r="E189" s="52" t="s">
        <v>34</v>
      </c>
      <c r="F189" s="58">
        <v>10</v>
      </c>
      <c r="G189" s="172"/>
      <c r="H189" s="43">
        <f t="shared" si="7"/>
        <v>0</v>
      </c>
    </row>
    <row r="190" spans="1:8" s="44" customFormat="1" ht="30" customHeight="1" x14ac:dyDescent="0.2">
      <c r="A190" s="54" t="s">
        <v>284</v>
      </c>
      <c r="B190" s="59" t="s">
        <v>52</v>
      </c>
      <c r="C190" s="56" t="s">
        <v>285</v>
      </c>
      <c r="D190" s="57" t="s">
        <v>2</v>
      </c>
      <c r="E190" s="52" t="s">
        <v>34</v>
      </c>
      <c r="F190" s="58">
        <v>10</v>
      </c>
      <c r="G190" s="172"/>
      <c r="H190" s="43">
        <f t="shared" si="7"/>
        <v>0</v>
      </c>
    </row>
    <row r="191" spans="1:8" s="44" customFormat="1" ht="30" customHeight="1" x14ac:dyDescent="0.2">
      <c r="A191" s="54" t="s">
        <v>159</v>
      </c>
      <c r="B191" s="55" t="s">
        <v>156</v>
      </c>
      <c r="C191" s="56" t="s">
        <v>160</v>
      </c>
      <c r="D191" s="57" t="s">
        <v>128</v>
      </c>
      <c r="E191" s="52"/>
      <c r="F191" s="58"/>
      <c r="G191" s="171"/>
      <c r="H191" s="36"/>
    </row>
    <row r="192" spans="1:8" s="44" customFormat="1" ht="30" customHeight="1" x14ac:dyDescent="0.2">
      <c r="A192" s="54" t="s">
        <v>286</v>
      </c>
      <c r="B192" s="59" t="s">
        <v>35</v>
      </c>
      <c r="C192" s="56" t="s">
        <v>287</v>
      </c>
      <c r="D192" s="57" t="s">
        <v>2</v>
      </c>
      <c r="E192" s="52" t="s">
        <v>34</v>
      </c>
      <c r="F192" s="58">
        <v>50</v>
      </c>
      <c r="G192" s="172"/>
      <c r="H192" s="43">
        <f t="shared" si="7"/>
        <v>0</v>
      </c>
    </row>
    <row r="193" spans="1:8" s="44" customFormat="1" ht="30" customHeight="1" x14ac:dyDescent="0.2">
      <c r="A193" s="54" t="s">
        <v>161</v>
      </c>
      <c r="B193" s="60" t="s">
        <v>232</v>
      </c>
      <c r="C193" s="56" t="s">
        <v>162</v>
      </c>
      <c r="D193" s="57" t="s">
        <v>128</v>
      </c>
      <c r="E193" s="52"/>
      <c r="F193" s="58"/>
      <c r="G193" s="171"/>
      <c r="H193" s="36"/>
    </row>
    <row r="194" spans="1:8" s="44" customFormat="1" ht="30" customHeight="1" x14ac:dyDescent="0.2">
      <c r="A194" s="54" t="s">
        <v>288</v>
      </c>
      <c r="B194" s="59" t="s">
        <v>35</v>
      </c>
      <c r="C194" s="56" t="s">
        <v>289</v>
      </c>
      <c r="D194" s="57" t="s">
        <v>2</v>
      </c>
      <c r="E194" s="52" t="s">
        <v>34</v>
      </c>
      <c r="F194" s="58">
        <v>10</v>
      </c>
      <c r="G194" s="172"/>
      <c r="H194" s="43">
        <f t="shared" si="7"/>
        <v>0</v>
      </c>
    </row>
    <row r="195" spans="1:8" s="44" customFormat="1" ht="30" customHeight="1" x14ac:dyDescent="0.2">
      <c r="A195" s="54" t="s">
        <v>290</v>
      </c>
      <c r="B195" s="59" t="s">
        <v>42</v>
      </c>
      <c r="C195" s="56" t="s">
        <v>291</v>
      </c>
      <c r="D195" s="57" t="s">
        <v>2</v>
      </c>
      <c r="E195" s="52" t="s">
        <v>34</v>
      </c>
      <c r="F195" s="58">
        <v>25</v>
      </c>
      <c r="G195" s="172"/>
      <c r="H195" s="43">
        <f t="shared" si="7"/>
        <v>0</v>
      </c>
    </row>
    <row r="196" spans="1:8" s="44" customFormat="1" ht="30" customHeight="1" x14ac:dyDescent="0.2">
      <c r="A196" s="54" t="s">
        <v>292</v>
      </c>
      <c r="B196" s="59" t="s">
        <v>52</v>
      </c>
      <c r="C196" s="56" t="s">
        <v>293</v>
      </c>
      <c r="D196" s="57" t="s">
        <v>2</v>
      </c>
      <c r="E196" s="52" t="s">
        <v>34</v>
      </c>
      <c r="F196" s="58">
        <v>10</v>
      </c>
      <c r="G196" s="172"/>
      <c r="H196" s="43">
        <f t="shared" si="7"/>
        <v>0</v>
      </c>
    </row>
    <row r="197" spans="1:8" s="44" customFormat="1" ht="30" customHeight="1" x14ac:dyDescent="0.2">
      <c r="A197" s="54"/>
      <c r="B197" s="49" t="s">
        <v>233</v>
      </c>
      <c r="C197" s="50" t="s">
        <v>294</v>
      </c>
      <c r="D197" s="51" t="s">
        <v>137</v>
      </c>
      <c r="E197" s="52" t="s">
        <v>34</v>
      </c>
      <c r="F197" s="53">
        <v>70</v>
      </c>
      <c r="G197" s="172"/>
      <c r="H197" s="43">
        <f t="shared" si="7"/>
        <v>0</v>
      </c>
    </row>
    <row r="198" spans="1:8" s="44" customFormat="1" ht="30" customHeight="1" x14ac:dyDescent="0.2">
      <c r="A198" s="54" t="s">
        <v>43</v>
      </c>
      <c r="B198" s="55" t="s">
        <v>234</v>
      </c>
      <c r="C198" s="56" t="s">
        <v>44</v>
      </c>
      <c r="D198" s="57" t="s">
        <v>128</v>
      </c>
      <c r="E198" s="52"/>
      <c r="F198" s="58"/>
      <c r="G198" s="171"/>
      <c r="H198" s="36"/>
    </row>
    <row r="199" spans="1:8" s="44" customFormat="1" ht="30" customHeight="1" x14ac:dyDescent="0.2">
      <c r="A199" s="54" t="s">
        <v>129</v>
      </c>
      <c r="B199" s="59" t="s">
        <v>35</v>
      </c>
      <c r="C199" s="56" t="s">
        <v>130</v>
      </c>
      <c r="D199" s="57" t="s">
        <v>2</v>
      </c>
      <c r="E199" s="52" t="s">
        <v>41</v>
      </c>
      <c r="F199" s="58">
        <v>160</v>
      </c>
      <c r="G199" s="172"/>
      <c r="H199" s="43">
        <f t="shared" si="7"/>
        <v>0</v>
      </c>
    </row>
    <row r="200" spans="1:8" s="44" customFormat="1" ht="30" customHeight="1" x14ac:dyDescent="0.2">
      <c r="A200" s="54" t="s">
        <v>45</v>
      </c>
      <c r="B200" s="55" t="s">
        <v>326</v>
      </c>
      <c r="C200" s="56" t="s">
        <v>46</v>
      </c>
      <c r="D200" s="57" t="s">
        <v>128</v>
      </c>
      <c r="E200" s="52"/>
      <c r="F200" s="58"/>
      <c r="G200" s="171"/>
      <c r="H200" s="36"/>
    </row>
    <row r="201" spans="1:8" s="44" customFormat="1" ht="30" customHeight="1" x14ac:dyDescent="0.2">
      <c r="A201" s="54" t="s">
        <v>47</v>
      </c>
      <c r="B201" s="59" t="s">
        <v>35</v>
      </c>
      <c r="C201" s="56" t="s">
        <v>48</v>
      </c>
      <c r="D201" s="57" t="s">
        <v>2</v>
      </c>
      <c r="E201" s="52" t="s">
        <v>41</v>
      </c>
      <c r="F201" s="58">
        <v>90</v>
      </c>
      <c r="G201" s="172"/>
      <c r="H201" s="43">
        <f t="shared" si="7"/>
        <v>0</v>
      </c>
    </row>
    <row r="202" spans="1:8" s="44" customFormat="1" ht="30" customHeight="1" x14ac:dyDescent="0.2">
      <c r="A202" s="54" t="s">
        <v>49</v>
      </c>
      <c r="B202" s="59" t="s">
        <v>42</v>
      </c>
      <c r="C202" s="56" t="s">
        <v>50</v>
      </c>
      <c r="D202" s="57" t="s">
        <v>2</v>
      </c>
      <c r="E202" s="52" t="s">
        <v>41</v>
      </c>
      <c r="F202" s="58">
        <v>90</v>
      </c>
      <c r="G202" s="172"/>
      <c r="H202" s="43">
        <f t="shared" si="7"/>
        <v>0</v>
      </c>
    </row>
    <row r="203" spans="1:8" s="44" customFormat="1" ht="30" customHeight="1" x14ac:dyDescent="0.2">
      <c r="A203" s="54" t="s">
        <v>167</v>
      </c>
      <c r="B203" s="55" t="s">
        <v>327</v>
      </c>
      <c r="C203" s="56" t="s">
        <v>168</v>
      </c>
      <c r="D203" s="57" t="s">
        <v>98</v>
      </c>
      <c r="E203" s="52"/>
      <c r="F203" s="58"/>
      <c r="G203" s="171"/>
      <c r="H203" s="36"/>
    </row>
    <row r="204" spans="1:8" s="44" customFormat="1" ht="30" customHeight="1" x14ac:dyDescent="0.2">
      <c r="A204" s="54" t="s">
        <v>169</v>
      </c>
      <c r="B204" s="59" t="s">
        <v>35</v>
      </c>
      <c r="C204" s="56" t="s">
        <v>297</v>
      </c>
      <c r="D204" s="57" t="s">
        <v>170</v>
      </c>
      <c r="E204" s="52"/>
      <c r="F204" s="58"/>
      <c r="G204" s="171"/>
      <c r="H204" s="36"/>
    </row>
    <row r="205" spans="1:8" s="44" customFormat="1" ht="30" customHeight="1" x14ac:dyDescent="0.2">
      <c r="A205" s="54" t="s">
        <v>171</v>
      </c>
      <c r="B205" s="61" t="s">
        <v>99</v>
      </c>
      <c r="C205" s="56" t="s">
        <v>172</v>
      </c>
      <c r="D205" s="57"/>
      <c r="E205" s="52" t="s">
        <v>34</v>
      </c>
      <c r="F205" s="58">
        <v>10</v>
      </c>
      <c r="G205" s="172"/>
      <c r="H205" s="43">
        <f t="shared" si="7"/>
        <v>0</v>
      </c>
    </row>
    <row r="206" spans="1:8" s="44" customFormat="1" ht="30" customHeight="1" x14ac:dyDescent="0.2">
      <c r="A206" s="54" t="s">
        <v>173</v>
      </c>
      <c r="B206" s="61" t="s">
        <v>100</v>
      </c>
      <c r="C206" s="56" t="s">
        <v>174</v>
      </c>
      <c r="D206" s="57"/>
      <c r="E206" s="52" t="s">
        <v>34</v>
      </c>
      <c r="F206" s="58">
        <v>30</v>
      </c>
      <c r="G206" s="172"/>
      <c r="H206" s="43">
        <f t="shared" si="7"/>
        <v>0</v>
      </c>
    </row>
    <row r="207" spans="1:8" s="44" customFormat="1" ht="30" customHeight="1" x14ac:dyDescent="0.2">
      <c r="A207" s="54" t="s">
        <v>298</v>
      </c>
      <c r="B207" s="59" t="s">
        <v>42</v>
      </c>
      <c r="C207" s="56" t="s">
        <v>299</v>
      </c>
      <c r="D207" s="57" t="s">
        <v>143</v>
      </c>
      <c r="E207" s="52" t="s">
        <v>34</v>
      </c>
      <c r="F207" s="58">
        <v>5</v>
      </c>
      <c r="G207" s="172"/>
      <c r="H207" s="43">
        <f t="shared" si="7"/>
        <v>0</v>
      </c>
    </row>
    <row r="208" spans="1:8" s="44" customFormat="1" ht="30" customHeight="1" x14ac:dyDescent="0.2">
      <c r="A208" s="54" t="s">
        <v>102</v>
      </c>
      <c r="B208" s="55" t="s">
        <v>328</v>
      </c>
      <c r="C208" s="56" t="s">
        <v>53</v>
      </c>
      <c r="D208" s="57" t="s">
        <v>175</v>
      </c>
      <c r="E208" s="52"/>
      <c r="F208" s="58"/>
      <c r="G208" s="171"/>
      <c r="H208" s="36"/>
    </row>
    <row r="209" spans="1:8" s="91" customFormat="1" ht="30" customHeight="1" x14ac:dyDescent="0.2">
      <c r="A209" s="54" t="s">
        <v>300</v>
      </c>
      <c r="B209" s="59" t="s">
        <v>35</v>
      </c>
      <c r="C209" s="56" t="s">
        <v>301</v>
      </c>
      <c r="D209" s="57" t="s">
        <v>235</v>
      </c>
      <c r="E209" s="52"/>
      <c r="F209" s="58"/>
      <c r="G209" s="171"/>
      <c r="H209" s="36"/>
    </row>
    <row r="210" spans="1:8" s="44" customFormat="1" ht="30" customHeight="1" x14ac:dyDescent="0.2">
      <c r="A210" s="62" t="s">
        <v>302</v>
      </c>
      <c r="B210" s="61" t="s">
        <v>99</v>
      </c>
      <c r="C210" s="56" t="s">
        <v>246</v>
      </c>
      <c r="D210" s="57"/>
      <c r="E210" s="52" t="s">
        <v>51</v>
      </c>
      <c r="F210" s="58">
        <v>30</v>
      </c>
      <c r="G210" s="172"/>
      <c r="H210" s="43">
        <f t="shared" si="7"/>
        <v>0</v>
      </c>
    </row>
    <row r="211" spans="1:8" s="73" customFormat="1" ht="30" customHeight="1" x14ac:dyDescent="0.2">
      <c r="A211" s="62" t="s">
        <v>320</v>
      </c>
      <c r="B211" s="61" t="s">
        <v>100</v>
      </c>
      <c r="C211" s="56" t="s">
        <v>321</v>
      </c>
      <c r="D211" s="57"/>
      <c r="E211" s="52" t="s">
        <v>51</v>
      </c>
      <c r="F211" s="58">
        <v>40</v>
      </c>
      <c r="G211" s="172"/>
      <c r="H211" s="43">
        <f t="shared" si="7"/>
        <v>0</v>
      </c>
    </row>
    <row r="212" spans="1:8" s="73" customFormat="1" ht="30" customHeight="1" x14ac:dyDescent="0.2">
      <c r="A212" s="63" t="s">
        <v>303</v>
      </c>
      <c r="B212" s="59" t="s">
        <v>42</v>
      </c>
      <c r="C212" s="56" t="s">
        <v>304</v>
      </c>
      <c r="D212" s="57" t="s">
        <v>104</v>
      </c>
      <c r="E212" s="52" t="s">
        <v>51</v>
      </c>
      <c r="F212" s="58">
        <v>10</v>
      </c>
      <c r="G212" s="172"/>
      <c r="H212" s="43">
        <f t="shared" si="7"/>
        <v>0</v>
      </c>
    </row>
    <row r="213" spans="1:8" s="44" customFormat="1" ht="30" customHeight="1" x14ac:dyDescent="0.2">
      <c r="A213" s="54" t="s">
        <v>131</v>
      </c>
      <c r="B213" s="59" t="s">
        <v>52</v>
      </c>
      <c r="C213" s="56" t="s">
        <v>305</v>
      </c>
      <c r="D213" s="57" t="s">
        <v>105</v>
      </c>
      <c r="E213" s="52" t="s">
        <v>51</v>
      </c>
      <c r="F213" s="58">
        <v>10</v>
      </c>
      <c r="G213" s="172"/>
      <c r="H213" s="43">
        <f t="shared" si="7"/>
        <v>0</v>
      </c>
    </row>
    <row r="214" spans="1:8" s="44" customFormat="1" ht="30" customHeight="1" x14ac:dyDescent="0.2">
      <c r="A214" s="54" t="s">
        <v>176</v>
      </c>
      <c r="B214" s="55" t="s">
        <v>329</v>
      </c>
      <c r="C214" s="56" t="s">
        <v>177</v>
      </c>
      <c r="D214" s="57" t="s">
        <v>178</v>
      </c>
      <c r="E214" s="52" t="s">
        <v>34</v>
      </c>
      <c r="F214" s="58">
        <v>10</v>
      </c>
      <c r="G214" s="172"/>
      <c r="H214" s="43">
        <f t="shared" si="7"/>
        <v>0</v>
      </c>
    </row>
    <row r="215" spans="1:8" s="44" customFormat="1" ht="36" customHeight="1" x14ac:dyDescent="0.2">
      <c r="A215" s="64"/>
      <c r="B215" s="65" t="s">
        <v>2</v>
      </c>
      <c r="C215" s="66" t="s">
        <v>21</v>
      </c>
      <c r="D215" s="33"/>
      <c r="E215" s="67"/>
      <c r="F215" s="93"/>
      <c r="G215" s="171"/>
      <c r="H215" s="36"/>
    </row>
    <row r="216" spans="1:8" s="44" customFormat="1" ht="30" customHeight="1" x14ac:dyDescent="0.2">
      <c r="A216" s="68" t="s">
        <v>71</v>
      </c>
      <c r="B216" s="55" t="s">
        <v>330</v>
      </c>
      <c r="C216" s="70" t="s">
        <v>185</v>
      </c>
      <c r="D216" s="71" t="s">
        <v>191</v>
      </c>
      <c r="E216" s="52"/>
      <c r="F216" s="69"/>
      <c r="G216" s="171"/>
      <c r="H216" s="36"/>
    </row>
    <row r="217" spans="1:8" s="44" customFormat="1" ht="30" customHeight="1" x14ac:dyDescent="0.2">
      <c r="A217" s="68" t="s">
        <v>186</v>
      </c>
      <c r="B217" s="59" t="s">
        <v>35</v>
      </c>
      <c r="C217" s="72" t="s">
        <v>187</v>
      </c>
      <c r="D217" s="57"/>
      <c r="E217" s="52" t="s">
        <v>41</v>
      </c>
      <c r="F217" s="69">
        <v>1</v>
      </c>
      <c r="G217" s="172"/>
      <c r="H217" s="43">
        <f t="shared" ref="H217:H223" si="8">ROUND(G217*F217,2)</f>
        <v>0</v>
      </c>
    </row>
    <row r="218" spans="1:8" s="44" customFormat="1" ht="30" customHeight="1" x14ac:dyDescent="0.2">
      <c r="A218" s="68" t="s">
        <v>188</v>
      </c>
      <c r="B218" s="59" t="s">
        <v>42</v>
      </c>
      <c r="C218" s="72" t="s">
        <v>189</v>
      </c>
      <c r="D218" s="57"/>
      <c r="E218" s="52" t="s">
        <v>41</v>
      </c>
      <c r="F218" s="69">
        <v>1</v>
      </c>
      <c r="G218" s="172"/>
      <c r="H218" s="43">
        <f t="shared" si="8"/>
        <v>0</v>
      </c>
    </row>
    <row r="219" spans="1:8" s="44" customFormat="1" ht="36" customHeight="1" x14ac:dyDescent="0.2">
      <c r="A219" s="64"/>
      <c r="B219" s="74" t="s">
        <v>2</v>
      </c>
      <c r="C219" s="66" t="s">
        <v>22</v>
      </c>
      <c r="D219" s="33"/>
      <c r="E219" s="67"/>
      <c r="F219" s="93"/>
      <c r="G219" s="171"/>
      <c r="H219" s="36"/>
    </row>
    <row r="220" spans="1:8" s="44" customFormat="1" ht="30" customHeight="1" x14ac:dyDescent="0.2">
      <c r="A220" s="68" t="s">
        <v>56</v>
      </c>
      <c r="B220" s="55" t="s">
        <v>331</v>
      </c>
      <c r="C220" s="72" t="s">
        <v>190</v>
      </c>
      <c r="D220" s="71" t="s">
        <v>191</v>
      </c>
      <c r="E220" s="52" t="s">
        <v>41</v>
      </c>
      <c r="F220" s="69">
        <v>2</v>
      </c>
      <c r="G220" s="172"/>
      <c r="H220" s="43">
        <f t="shared" si="8"/>
        <v>0</v>
      </c>
    </row>
    <row r="221" spans="1:8" s="44" customFormat="1" ht="30" customHeight="1" x14ac:dyDescent="0.2">
      <c r="A221" s="68" t="s">
        <v>68</v>
      </c>
      <c r="B221" s="55" t="s">
        <v>332</v>
      </c>
      <c r="C221" s="56" t="s">
        <v>74</v>
      </c>
      <c r="D221" s="71" t="s">
        <v>191</v>
      </c>
      <c r="E221" s="52" t="s">
        <v>41</v>
      </c>
      <c r="F221" s="69">
        <v>2</v>
      </c>
      <c r="G221" s="172"/>
      <c r="H221" s="43">
        <f t="shared" si="8"/>
        <v>0</v>
      </c>
    </row>
    <row r="222" spans="1:8" s="44" customFormat="1" ht="30" customHeight="1" x14ac:dyDescent="0.2">
      <c r="A222" s="68" t="s">
        <v>70</v>
      </c>
      <c r="B222" s="55" t="s">
        <v>333</v>
      </c>
      <c r="C222" s="56" t="s">
        <v>76</v>
      </c>
      <c r="D222" s="71" t="s">
        <v>191</v>
      </c>
      <c r="E222" s="52" t="s">
        <v>41</v>
      </c>
      <c r="F222" s="69">
        <v>1</v>
      </c>
      <c r="G222" s="172"/>
      <c r="H222" s="43">
        <f t="shared" si="8"/>
        <v>0</v>
      </c>
    </row>
    <row r="223" spans="1:8" s="44" customFormat="1" ht="30" customHeight="1" x14ac:dyDescent="0.2">
      <c r="A223" s="68" t="s">
        <v>145</v>
      </c>
      <c r="B223" s="55" t="s">
        <v>334</v>
      </c>
      <c r="C223" s="56" t="s">
        <v>146</v>
      </c>
      <c r="D223" s="57" t="s">
        <v>191</v>
      </c>
      <c r="E223" s="52" t="s">
        <v>41</v>
      </c>
      <c r="F223" s="87">
        <v>1</v>
      </c>
      <c r="G223" s="176"/>
      <c r="H223" s="79">
        <f t="shared" si="8"/>
        <v>0</v>
      </c>
    </row>
    <row r="224" spans="1:8" s="95" customFormat="1" ht="36" customHeight="1" thickBot="1" x14ac:dyDescent="0.25">
      <c r="A224" s="94"/>
      <c r="B224" s="80" t="s">
        <v>15</v>
      </c>
      <c r="C224" s="199" t="str">
        <f>C182</f>
        <v>WEST BOUND STRADBROOK AVENUE - FROM MAIN STREET TO HARKNESS AVENUE</v>
      </c>
      <c r="D224" s="205"/>
      <c r="E224" s="205"/>
      <c r="F224" s="209"/>
      <c r="G224" s="174"/>
      <c r="H224" s="81">
        <f>SUM(H184:H223)</f>
        <v>0</v>
      </c>
    </row>
    <row r="225" spans="1:8" s="95" customFormat="1" ht="36" customHeight="1" thickTop="1" x14ac:dyDescent="0.2">
      <c r="A225" s="30"/>
      <c r="B225" s="27" t="s">
        <v>16</v>
      </c>
      <c r="C225" s="206" t="s">
        <v>335</v>
      </c>
      <c r="D225" s="207"/>
      <c r="E225" s="207"/>
      <c r="F225" s="208"/>
      <c r="G225" s="175"/>
      <c r="H225" s="28"/>
    </row>
    <row r="226" spans="1:8" s="95" customFormat="1" ht="36" customHeight="1" x14ac:dyDescent="0.2">
      <c r="A226" s="64"/>
      <c r="B226" s="31" t="s">
        <v>2</v>
      </c>
      <c r="C226" s="32" t="s">
        <v>19</v>
      </c>
      <c r="D226" s="33"/>
      <c r="E226" s="34" t="s">
        <v>2</v>
      </c>
      <c r="F226" s="35" t="s">
        <v>2</v>
      </c>
      <c r="G226" s="175"/>
      <c r="H226" s="36"/>
    </row>
    <row r="227" spans="1:8" s="95" customFormat="1" ht="30" customHeight="1" x14ac:dyDescent="0.2">
      <c r="A227" s="68" t="s">
        <v>39</v>
      </c>
      <c r="B227" s="55" t="s">
        <v>238</v>
      </c>
      <c r="C227" s="56" t="s">
        <v>40</v>
      </c>
      <c r="D227" s="57" t="s">
        <v>272</v>
      </c>
      <c r="E227" s="52" t="s">
        <v>34</v>
      </c>
      <c r="F227" s="58">
        <v>300</v>
      </c>
      <c r="G227" s="172"/>
      <c r="H227" s="43">
        <f t="shared" ref="H227" si="9">ROUND(G227*F227,2)</f>
        <v>0</v>
      </c>
    </row>
    <row r="228" spans="1:8" s="95" customFormat="1" ht="36" customHeight="1" x14ac:dyDescent="0.2">
      <c r="A228" s="64"/>
      <c r="B228" s="31" t="s">
        <v>2</v>
      </c>
      <c r="C228" s="66" t="s">
        <v>250</v>
      </c>
      <c r="D228" s="33"/>
      <c r="E228" s="75"/>
      <c r="F228" s="76"/>
      <c r="G228" s="171"/>
      <c r="H228" s="36"/>
    </row>
    <row r="229" spans="1:8" s="95" customFormat="1" ht="30" customHeight="1" x14ac:dyDescent="0.2">
      <c r="A229" s="54" t="s">
        <v>159</v>
      </c>
      <c r="B229" s="55" t="s">
        <v>239</v>
      </c>
      <c r="C229" s="56" t="s">
        <v>160</v>
      </c>
      <c r="D229" s="57" t="s">
        <v>128</v>
      </c>
      <c r="E229" s="52"/>
      <c r="F229" s="96"/>
      <c r="G229" s="171"/>
      <c r="H229" s="36"/>
    </row>
    <row r="230" spans="1:8" s="95" customFormat="1" ht="30" customHeight="1" x14ac:dyDescent="0.2">
      <c r="A230" s="54" t="s">
        <v>286</v>
      </c>
      <c r="B230" s="59" t="s">
        <v>35</v>
      </c>
      <c r="C230" s="56" t="s">
        <v>287</v>
      </c>
      <c r="D230" s="57" t="s">
        <v>2</v>
      </c>
      <c r="E230" s="52" t="s">
        <v>34</v>
      </c>
      <c r="F230" s="96">
        <v>20</v>
      </c>
      <c r="G230" s="172"/>
      <c r="H230" s="43">
        <f t="shared" ref="H230:H283" si="10">ROUND(G230*F230,2)</f>
        <v>0</v>
      </c>
    </row>
    <row r="231" spans="1:8" s="95" customFormat="1" ht="30" customHeight="1" x14ac:dyDescent="0.2">
      <c r="A231" s="54" t="s">
        <v>161</v>
      </c>
      <c r="B231" s="60" t="s">
        <v>240</v>
      </c>
      <c r="C231" s="56" t="s">
        <v>162</v>
      </c>
      <c r="D231" s="57" t="s">
        <v>128</v>
      </c>
      <c r="E231" s="52"/>
      <c r="F231" s="58"/>
      <c r="G231" s="171"/>
      <c r="H231" s="36"/>
    </row>
    <row r="232" spans="1:8" s="95" customFormat="1" ht="30" customHeight="1" x14ac:dyDescent="0.2">
      <c r="A232" s="54" t="s">
        <v>288</v>
      </c>
      <c r="B232" s="59" t="s">
        <v>35</v>
      </c>
      <c r="C232" s="56" t="s">
        <v>289</v>
      </c>
      <c r="D232" s="57" t="s">
        <v>2</v>
      </c>
      <c r="E232" s="52" t="s">
        <v>34</v>
      </c>
      <c r="F232" s="42">
        <v>30</v>
      </c>
      <c r="G232" s="172"/>
      <c r="H232" s="43">
        <f t="shared" si="10"/>
        <v>0</v>
      </c>
    </row>
    <row r="233" spans="1:8" s="95" customFormat="1" ht="30" customHeight="1" x14ac:dyDescent="0.2">
      <c r="A233" s="54" t="s">
        <v>290</v>
      </c>
      <c r="B233" s="59" t="s">
        <v>42</v>
      </c>
      <c r="C233" s="56" t="s">
        <v>291</v>
      </c>
      <c r="D233" s="57" t="s">
        <v>2</v>
      </c>
      <c r="E233" s="52" t="s">
        <v>34</v>
      </c>
      <c r="F233" s="58">
        <v>140</v>
      </c>
      <c r="G233" s="172"/>
      <c r="H233" s="43">
        <f t="shared" si="10"/>
        <v>0</v>
      </c>
    </row>
    <row r="234" spans="1:8" s="95" customFormat="1" ht="30" customHeight="1" x14ac:dyDescent="0.2">
      <c r="A234" s="54" t="s">
        <v>292</v>
      </c>
      <c r="B234" s="59" t="s">
        <v>52</v>
      </c>
      <c r="C234" s="56" t="s">
        <v>293</v>
      </c>
      <c r="D234" s="57" t="s">
        <v>2</v>
      </c>
      <c r="E234" s="52" t="s">
        <v>34</v>
      </c>
      <c r="F234" s="42">
        <v>70</v>
      </c>
      <c r="G234" s="172"/>
      <c r="H234" s="43">
        <f t="shared" si="10"/>
        <v>0</v>
      </c>
    </row>
    <row r="235" spans="1:8" s="95" customFormat="1" ht="30" customHeight="1" x14ac:dyDescent="0.2">
      <c r="A235" s="54" t="s">
        <v>43</v>
      </c>
      <c r="B235" s="55" t="s">
        <v>241</v>
      </c>
      <c r="C235" s="56" t="s">
        <v>44</v>
      </c>
      <c r="D235" s="57" t="s">
        <v>128</v>
      </c>
      <c r="E235" s="52"/>
      <c r="F235" s="58"/>
      <c r="G235" s="171"/>
      <c r="H235" s="36"/>
    </row>
    <row r="236" spans="1:8" s="95" customFormat="1" ht="30" customHeight="1" x14ac:dyDescent="0.2">
      <c r="A236" s="54" t="s">
        <v>129</v>
      </c>
      <c r="B236" s="59" t="s">
        <v>35</v>
      </c>
      <c r="C236" s="56" t="s">
        <v>130</v>
      </c>
      <c r="D236" s="57" t="s">
        <v>2</v>
      </c>
      <c r="E236" s="52" t="s">
        <v>41</v>
      </c>
      <c r="F236" s="58">
        <v>360</v>
      </c>
      <c r="G236" s="172"/>
      <c r="H236" s="43">
        <f t="shared" si="10"/>
        <v>0</v>
      </c>
    </row>
    <row r="237" spans="1:8" s="95" customFormat="1" ht="30" customHeight="1" x14ac:dyDescent="0.2">
      <c r="A237" s="54" t="s">
        <v>45</v>
      </c>
      <c r="B237" s="55" t="s">
        <v>242</v>
      </c>
      <c r="C237" s="56" t="s">
        <v>46</v>
      </c>
      <c r="D237" s="57" t="s">
        <v>128</v>
      </c>
      <c r="E237" s="52"/>
      <c r="F237" s="58"/>
      <c r="G237" s="171"/>
      <c r="H237" s="36"/>
    </row>
    <row r="238" spans="1:8" s="95" customFormat="1" ht="30" customHeight="1" x14ac:dyDescent="0.2">
      <c r="A238" s="54" t="s">
        <v>47</v>
      </c>
      <c r="B238" s="59" t="s">
        <v>35</v>
      </c>
      <c r="C238" s="56" t="s">
        <v>48</v>
      </c>
      <c r="D238" s="57" t="s">
        <v>2</v>
      </c>
      <c r="E238" s="52" t="s">
        <v>41</v>
      </c>
      <c r="F238" s="58">
        <v>200</v>
      </c>
      <c r="G238" s="172"/>
      <c r="H238" s="43">
        <f t="shared" si="10"/>
        <v>0</v>
      </c>
    </row>
    <row r="239" spans="1:8" s="95" customFormat="1" ht="30" customHeight="1" x14ac:dyDescent="0.2">
      <c r="A239" s="54" t="s">
        <v>49</v>
      </c>
      <c r="B239" s="59" t="s">
        <v>42</v>
      </c>
      <c r="C239" s="56" t="s">
        <v>50</v>
      </c>
      <c r="D239" s="57" t="s">
        <v>2</v>
      </c>
      <c r="E239" s="52" t="s">
        <v>41</v>
      </c>
      <c r="F239" s="58">
        <v>200</v>
      </c>
      <c r="G239" s="172"/>
      <c r="H239" s="43">
        <f t="shared" si="10"/>
        <v>0</v>
      </c>
    </row>
    <row r="240" spans="1:8" s="44" customFormat="1" ht="30" customHeight="1" x14ac:dyDescent="0.2">
      <c r="A240" s="54" t="s">
        <v>167</v>
      </c>
      <c r="B240" s="55" t="s">
        <v>243</v>
      </c>
      <c r="C240" s="56" t="s">
        <v>168</v>
      </c>
      <c r="D240" s="57" t="s">
        <v>98</v>
      </c>
      <c r="E240" s="52"/>
      <c r="F240" s="58"/>
      <c r="G240" s="171"/>
      <c r="H240" s="36"/>
    </row>
    <row r="241" spans="1:8" s="44" customFormat="1" ht="30" customHeight="1" x14ac:dyDescent="0.2">
      <c r="A241" s="63" t="s">
        <v>336</v>
      </c>
      <c r="B241" s="59" t="s">
        <v>35</v>
      </c>
      <c r="C241" s="56" t="s">
        <v>337</v>
      </c>
      <c r="D241" s="57" t="s">
        <v>140</v>
      </c>
      <c r="E241" s="52" t="s">
        <v>34</v>
      </c>
      <c r="F241" s="58">
        <v>20</v>
      </c>
      <c r="G241" s="172"/>
      <c r="H241" s="43">
        <f t="shared" si="10"/>
        <v>0</v>
      </c>
    </row>
    <row r="242" spans="1:8" s="44" customFormat="1" ht="30" customHeight="1" x14ac:dyDescent="0.2">
      <c r="A242" s="54" t="s">
        <v>169</v>
      </c>
      <c r="B242" s="59" t="s">
        <v>42</v>
      </c>
      <c r="C242" s="56" t="s">
        <v>297</v>
      </c>
      <c r="D242" s="57" t="s">
        <v>170</v>
      </c>
      <c r="E242" s="52"/>
      <c r="F242" s="58"/>
      <c r="G242" s="171"/>
      <c r="H242" s="36"/>
    </row>
    <row r="243" spans="1:8" s="44" customFormat="1" ht="30" customHeight="1" x14ac:dyDescent="0.2">
      <c r="A243" s="54" t="s">
        <v>171</v>
      </c>
      <c r="B243" s="61" t="s">
        <v>99</v>
      </c>
      <c r="C243" s="56" t="s">
        <v>172</v>
      </c>
      <c r="D243" s="57"/>
      <c r="E243" s="52" t="s">
        <v>34</v>
      </c>
      <c r="F243" s="58">
        <v>75</v>
      </c>
      <c r="G243" s="172"/>
      <c r="H243" s="43">
        <f t="shared" si="10"/>
        <v>0</v>
      </c>
    </row>
    <row r="244" spans="1:8" s="44" customFormat="1" ht="30" customHeight="1" x14ac:dyDescent="0.2">
      <c r="A244" s="54" t="s">
        <v>173</v>
      </c>
      <c r="B244" s="61" t="s">
        <v>100</v>
      </c>
      <c r="C244" s="56" t="s">
        <v>174</v>
      </c>
      <c r="D244" s="57"/>
      <c r="E244" s="52" t="s">
        <v>34</v>
      </c>
      <c r="F244" s="58">
        <v>75</v>
      </c>
      <c r="G244" s="172"/>
      <c r="H244" s="43">
        <f t="shared" si="10"/>
        <v>0</v>
      </c>
    </row>
    <row r="245" spans="1:8" s="44" customFormat="1" ht="30" customHeight="1" x14ac:dyDescent="0.2">
      <c r="A245" s="54" t="s">
        <v>198</v>
      </c>
      <c r="B245" s="61" t="s">
        <v>101</v>
      </c>
      <c r="C245" s="56" t="s">
        <v>199</v>
      </c>
      <c r="D245" s="57" t="s">
        <v>2</v>
      </c>
      <c r="E245" s="52" t="s">
        <v>34</v>
      </c>
      <c r="F245" s="58">
        <v>75</v>
      </c>
      <c r="G245" s="172"/>
      <c r="H245" s="43">
        <f t="shared" si="10"/>
        <v>0</v>
      </c>
    </row>
    <row r="246" spans="1:8" s="44" customFormat="1" ht="30" customHeight="1" x14ac:dyDescent="0.2">
      <c r="A246" s="54" t="s">
        <v>298</v>
      </c>
      <c r="B246" s="59" t="s">
        <v>52</v>
      </c>
      <c r="C246" s="56" t="s">
        <v>299</v>
      </c>
      <c r="D246" s="57" t="s">
        <v>143</v>
      </c>
      <c r="E246" s="52" t="s">
        <v>34</v>
      </c>
      <c r="F246" s="58">
        <v>10</v>
      </c>
      <c r="G246" s="172"/>
      <c r="H246" s="43">
        <f t="shared" si="10"/>
        <v>0</v>
      </c>
    </row>
    <row r="247" spans="1:8" s="95" customFormat="1" ht="30" customHeight="1" x14ac:dyDescent="0.2">
      <c r="A247" s="54" t="s">
        <v>102</v>
      </c>
      <c r="B247" s="55" t="s">
        <v>244</v>
      </c>
      <c r="C247" s="56" t="s">
        <v>53</v>
      </c>
      <c r="D247" s="57" t="s">
        <v>175</v>
      </c>
      <c r="E247" s="52"/>
      <c r="F247" s="58"/>
      <c r="G247" s="171"/>
      <c r="H247" s="36"/>
    </row>
    <row r="248" spans="1:8" s="95" customFormat="1" ht="30" customHeight="1" x14ac:dyDescent="0.2">
      <c r="A248" s="54" t="s">
        <v>300</v>
      </c>
      <c r="B248" s="59" t="s">
        <v>35</v>
      </c>
      <c r="C248" s="56" t="s">
        <v>301</v>
      </c>
      <c r="D248" s="57" t="s">
        <v>235</v>
      </c>
      <c r="E248" s="52"/>
      <c r="F248" s="58"/>
      <c r="G248" s="171"/>
      <c r="H248" s="36"/>
    </row>
    <row r="249" spans="1:8" s="95" customFormat="1" ht="30" customHeight="1" x14ac:dyDescent="0.2">
      <c r="A249" s="62" t="s">
        <v>302</v>
      </c>
      <c r="B249" s="61" t="s">
        <v>99</v>
      </c>
      <c r="C249" s="56" t="s">
        <v>246</v>
      </c>
      <c r="D249" s="57"/>
      <c r="E249" s="52" t="s">
        <v>51</v>
      </c>
      <c r="F249" s="58">
        <v>180</v>
      </c>
      <c r="G249" s="172"/>
      <c r="H249" s="43">
        <f t="shared" si="10"/>
        <v>0</v>
      </c>
    </row>
    <row r="250" spans="1:8" s="95" customFormat="1" ht="30" customHeight="1" x14ac:dyDescent="0.2">
      <c r="A250" s="62" t="s">
        <v>320</v>
      </c>
      <c r="B250" s="61" t="s">
        <v>100</v>
      </c>
      <c r="C250" s="56" t="s">
        <v>321</v>
      </c>
      <c r="D250" s="57"/>
      <c r="E250" s="52" t="s">
        <v>51</v>
      </c>
      <c r="F250" s="58">
        <v>200</v>
      </c>
      <c r="G250" s="172"/>
      <c r="H250" s="43">
        <f t="shared" si="10"/>
        <v>0</v>
      </c>
    </row>
    <row r="251" spans="1:8" s="95" customFormat="1" ht="30" customHeight="1" x14ac:dyDescent="0.2">
      <c r="A251" s="63" t="s">
        <v>303</v>
      </c>
      <c r="B251" s="59" t="s">
        <v>42</v>
      </c>
      <c r="C251" s="56" t="s">
        <v>304</v>
      </c>
      <c r="D251" s="57" t="s">
        <v>104</v>
      </c>
      <c r="E251" s="52" t="s">
        <v>51</v>
      </c>
      <c r="F251" s="58">
        <v>35</v>
      </c>
      <c r="G251" s="172"/>
      <c r="H251" s="43">
        <f t="shared" si="10"/>
        <v>0</v>
      </c>
    </row>
    <row r="252" spans="1:8" s="95" customFormat="1" ht="30" customHeight="1" x14ac:dyDescent="0.2">
      <c r="A252" s="63" t="s">
        <v>131</v>
      </c>
      <c r="B252" s="59" t="s">
        <v>52</v>
      </c>
      <c r="C252" s="56" t="s">
        <v>305</v>
      </c>
      <c r="D252" s="57" t="s">
        <v>105</v>
      </c>
      <c r="E252" s="52" t="s">
        <v>51</v>
      </c>
      <c r="F252" s="58">
        <v>65</v>
      </c>
      <c r="G252" s="172"/>
      <c r="H252" s="43">
        <f t="shared" si="10"/>
        <v>0</v>
      </c>
    </row>
    <row r="253" spans="1:8" s="95" customFormat="1" ht="30" customHeight="1" x14ac:dyDescent="0.2">
      <c r="A253" s="63" t="s">
        <v>306</v>
      </c>
      <c r="B253" s="97" t="s">
        <v>60</v>
      </c>
      <c r="C253" s="50" t="s">
        <v>338</v>
      </c>
      <c r="D253" s="51" t="s">
        <v>308</v>
      </c>
      <c r="E253" s="98" t="s">
        <v>51</v>
      </c>
      <c r="F253" s="53">
        <v>15</v>
      </c>
      <c r="G253" s="172"/>
      <c r="H253" s="43">
        <f t="shared" si="10"/>
        <v>0</v>
      </c>
    </row>
    <row r="254" spans="1:8" s="95" customFormat="1" ht="30" customHeight="1" x14ac:dyDescent="0.2">
      <c r="A254" s="63" t="s">
        <v>176</v>
      </c>
      <c r="B254" s="49" t="s">
        <v>245</v>
      </c>
      <c r="C254" s="50" t="s">
        <v>177</v>
      </c>
      <c r="D254" s="51" t="s">
        <v>178</v>
      </c>
      <c r="E254" s="99" t="s">
        <v>34</v>
      </c>
      <c r="F254" s="53">
        <v>10</v>
      </c>
      <c r="G254" s="172"/>
      <c r="H254" s="43">
        <f t="shared" si="10"/>
        <v>0</v>
      </c>
    </row>
    <row r="255" spans="1:8" s="95" customFormat="1" ht="30" customHeight="1" x14ac:dyDescent="0.2">
      <c r="A255" s="54" t="s">
        <v>132</v>
      </c>
      <c r="B255" s="55" t="s">
        <v>339</v>
      </c>
      <c r="C255" s="56" t="s">
        <v>133</v>
      </c>
      <c r="D255" s="57" t="s">
        <v>322</v>
      </c>
      <c r="E255" s="100"/>
      <c r="F255" s="58"/>
      <c r="G255" s="171"/>
      <c r="H255" s="36"/>
    </row>
    <row r="256" spans="1:8" s="95" customFormat="1" ht="30" customHeight="1" x14ac:dyDescent="0.2">
      <c r="A256" s="54" t="s">
        <v>179</v>
      </c>
      <c r="B256" s="59" t="s">
        <v>35</v>
      </c>
      <c r="C256" s="56" t="s">
        <v>180</v>
      </c>
      <c r="D256" s="57"/>
      <c r="E256" s="52"/>
      <c r="F256" s="58"/>
      <c r="G256" s="171"/>
      <c r="H256" s="36"/>
    </row>
    <row r="257" spans="1:8" s="95" customFormat="1" ht="30" customHeight="1" x14ac:dyDescent="0.2">
      <c r="A257" s="54" t="s">
        <v>134</v>
      </c>
      <c r="B257" s="61" t="s">
        <v>99</v>
      </c>
      <c r="C257" s="56" t="s">
        <v>116</v>
      </c>
      <c r="D257" s="57"/>
      <c r="E257" s="52" t="s">
        <v>36</v>
      </c>
      <c r="F257" s="58">
        <v>1900</v>
      </c>
      <c r="G257" s="172"/>
      <c r="H257" s="43">
        <f t="shared" si="10"/>
        <v>0</v>
      </c>
    </row>
    <row r="258" spans="1:8" s="95" customFormat="1" ht="30" customHeight="1" x14ac:dyDescent="0.2">
      <c r="A258" s="54" t="s">
        <v>135</v>
      </c>
      <c r="B258" s="59" t="s">
        <v>42</v>
      </c>
      <c r="C258" s="56" t="s">
        <v>67</v>
      </c>
      <c r="D258" s="57"/>
      <c r="E258" s="52"/>
      <c r="F258" s="58"/>
      <c r="G258" s="171"/>
      <c r="H258" s="36"/>
    </row>
    <row r="259" spans="1:8" s="95" customFormat="1" ht="30" customHeight="1" x14ac:dyDescent="0.2">
      <c r="A259" s="54" t="s">
        <v>136</v>
      </c>
      <c r="B259" s="61" t="s">
        <v>99</v>
      </c>
      <c r="C259" s="56" t="s">
        <v>116</v>
      </c>
      <c r="D259" s="57"/>
      <c r="E259" s="52" t="s">
        <v>36</v>
      </c>
      <c r="F259" s="58">
        <v>250</v>
      </c>
      <c r="G259" s="172"/>
      <c r="H259" s="43">
        <f t="shared" si="10"/>
        <v>0</v>
      </c>
    </row>
    <row r="260" spans="1:8" s="95" customFormat="1" ht="30" customHeight="1" x14ac:dyDescent="0.2">
      <c r="A260" s="54" t="s">
        <v>106</v>
      </c>
      <c r="B260" s="55" t="s">
        <v>340</v>
      </c>
      <c r="C260" s="56" t="s">
        <v>108</v>
      </c>
      <c r="D260" s="57" t="s">
        <v>181</v>
      </c>
      <c r="E260" s="52"/>
      <c r="F260" s="58"/>
      <c r="G260" s="171"/>
      <c r="H260" s="36"/>
    </row>
    <row r="261" spans="1:8" s="95" customFormat="1" ht="30" customHeight="1" x14ac:dyDescent="0.2">
      <c r="A261" s="54" t="s">
        <v>109</v>
      </c>
      <c r="B261" s="59" t="s">
        <v>35</v>
      </c>
      <c r="C261" s="56" t="s">
        <v>182</v>
      </c>
      <c r="D261" s="57" t="s">
        <v>2</v>
      </c>
      <c r="E261" s="52" t="s">
        <v>34</v>
      </c>
      <c r="F261" s="58">
        <v>12200</v>
      </c>
      <c r="G261" s="172"/>
      <c r="H261" s="43">
        <f t="shared" si="10"/>
        <v>0</v>
      </c>
    </row>
    <row r="262" spans="1:8" s="95" customFormat="1" ht="30" customHeight="1" x14ac:dyDescent="0.2">
      <c r="A262" s="54" t="s">
        <v>341</v>
      </c>
      <c r="B262" s="55" t="s">
        <v>342</v>
      </c>
      <c r="C262" s="50" t="s">
        <v>343</v>
      </c>
      <c r="D262" s="57" t="s">
        <v>344</v>
      </c>
      <c r="E262" s="52" t="s">
        <v>34</v>
      </c>
      <c r="F262" s="58">
        <v>300</v>
      </c>
      <c r="G262" s="172"/>
      <c r="H262" s="43">
        <f t="shared" si="10"/>
        <v>0</v>
      </c>
    </row>
    <row r="263" spans="1:8" s="44" customFormat="1" ht="30" customHeight="1" x14ac:dyDescent="0.2">
      <c r="A263" s="54" t="s">
        <v>110</v>
      </c>
      <c r="B263" s="55" t="s">
        <v>345</v>
      </c>
      <c r="C263" s="56" t="s">
        <v>112</v>
      </c>
      <c r="D263" s="57" t="s">
        <v>346</v>
      </c>
      <c r="E263" s="52" t="s">
        <v>41</v>
      </c>
      <c r="F263" s="69">
        <v>12</v>
      </c>
      <c r="G263" s="172"/>
      <c r="H263" s="43">
        <f t="shared" si="10"/>
        <v>0</v>
      </c>
    </row>
    <row r="264" spans="1:8" s="95" customFormat="1" ht="36" customHeight="1" x14ac:dyDescent="0.2">
      <c r="A264" s="64"/>
      <c r="B264" s="65" t="s">
        <v>2</v>
      </c>
      <c r="C264" s="66" t="s">
        <v>20</v>
      </c>
      <c r="D264" s="33"/>
      <c r="E264" s="67"/>
      <c r="F264" s="35"/>
      <c r="G264" s="171"/>
      <c r="H264" s="36"/>
    </row>
    <row r="265" spans="1:8" s="44" customFormat="1" ht="30" customHeight="1" x14ac:dyDescent="0.2">
      <c r="A265" s="68" t="s">
        <v>54</v>
      </c>
      <c r="B265" s="55" t="s">
        <v>347</v>
      </c>
      <c r="C265" s="56" t="s">
        <v>55</v>
      </c>
      <c r="D265" s="57" t="s">
        <v>118</v>
      </c>
      <c r="E265" s="52" t="s">
        <v>51</v>
      </c>
      <c r="F265" s="69">
        <v>1000</v>
      </c>
      <c r="G265" s="172"/>
      <c r="H265" s="43">
        <f t="shared" si="10"/>
        <v>0</v>
      </c>
    </row>
    <row r="266" spans="1:8" s="44" customFormat="1" ht="36" customHeight="1" x14ac:dyDescent="0.2">
      <c r="A266" s="64"/>
      <c r="B266" s="65" t="s">
        <v>2</v>
      </c>
      <c r="C266" s="66" t="s">
        <v>21</v>
      </c>
      <c r="D266" s="33"/>
      <c r="E266" s="67"/>
      <c r="F266" s="35"/>
      <c r="G266" s="171"/>
      <c r="H266" s="36"/>
    </row>
    <row r="267" spans="1:8" s="44" customFormat="1" ht="30" customHeight="1" x14ac:dyDescent="0.2">
      <c r="A267" s="68" t="s">
        <v>71</v>
      </c>
      <c r="B267" s="55" t="s">
        <v>348</v>
      </c>
      <c r="C267" s="70" t="s">
        <v>185</v>
      </c>
      <c r="D267" s="71" t="s">
        <v>191</v>
      </c>
      <c r="E267" s="52"/>
      <c r="F267" s="69"/>
      <c r="G267" s="171"/>
      <c r="H267" s="36"/>
    </row>
    <row r="268" spans="1:8" s="44" customFormat="1" ht="30" customHeight="1" x14ac:dyDescent="0.2">
      <c r="A268" s="68" t="s">
        <v>72</v>
      </c>
      <c r="B268" s="59" t="s">
        <v>35</v>
      </c>
      <c r="C268" s="72" t="s">
        <v>236</v>
      </c>
      <c r="D268" s="57"/>
      <c r="E268" s="52" t="s">
        <v>41</v>
      </c>
      <c r="F268" s="69">
        <v>2</v>
      </c>
      <c r="G268" s="172"/>
      <c r="H268" s="43">
        <f t="shared" si="10"/>
        <v>0</v>
      </c>
    </row>
    <row r="269" spans="1:8" s="91" customFormat="1" ht="30" customHeight="1" x14ac:dyDescent="0.2">
      <c r="A269" s="68" t="s">
        <v>73</v>
      </c>
      <c r="B269" s="59" t="s">
        <v>42</v>
      </c>
      <c r="C269" s="72" t="s">
        <v>237</v>
      </c>
      <c r="D269" s="57"/>
      <c r="E269" s="52" t="s">
        <v>41</v>
      </c>
      <c r="F269" s="69">
        <v>2</v>
      </c>
      <c r="G269" s="172"/>
      <c r="H269" s="43">
        <f t="shared" si="10"/>
        <v>0</v>
      </c>
    </row>
    <row r="270" spans="1:8" s="44" customFormat="1" ht="30" customHeight="1" x14ac:dyDescent="0.2">
      <c r="A270" s="68" t="s">
        <v>144</v>
      </c>
      <c r="B270" s="59" t="s">
        <v>52</v>
      </c>
      <c r="C270" s="72" t="s">
        <v>323</v>
      </c>
      <c r="D270" s="57"/>
      <c r="E270" s="52" t="s">
        <v>41</v>
      </c>
      <c r="F270" s="69">
        <v>2</v>
      </c>
      <c r="G270" s="172"/>
      <c r="H270" s="43">
        <f t="shared" si="10"/>
        <v>0</v>
      </c>
    </row>
    <row r="271" spans="1:8" s="44" customFormat="1" ht="30" customHeight="1" x14ac:dyDescent="0.2">
      <c r="A271" s="68" t="s">
        <v>186</v>
      </c>
      <c r="B271" s="59" t="s">
        <v>60</v>
      </c>
      <c r="C271" s="72" t="s">
        <v>187</v>
      </c>
      <c r="D271" s="57"/>
      <c r="E271" s="52" t="s">
        <v>41</v>
      </c>
      <c r="F271" s="69">
        <v>2</v>
      </c>
      <c r="G271" s="172"/>
      <c r="H271" s="43">
        <f t="shared" si="10"/>
        <v>0</v>
      </c>
    </row>
    <row r="272" spans="1:8" s="44" customFormat="1" ht="30" customHeight="1" x14ac:dyDescent="0.2">
      <c r="A272" s="68" t="s">
        <v>188</v>
      </c>
      <c r="B272" s="59" t="s">
        <v>64</v>
      </c>
      <c r="C272" s="72" t="s">
        <v>189</v>
      </c>
      <c r="D272" s="57"/>
      <c r="E272" s="52" t="s">
        <v>41</v>
      </c>
      <c r="F272" s="69">
        <v>2</v>
      </c>
      <c r="G272" s="172"/>
      <c r="H272" s="43">
        <f t="shared" si="10"/>
        <v>0</v>
      </c>
    </row>
    <row r="273" spans="1:8" s="44" customFormat="1" ht="36" customHeight="1" x14ac:dyDescent="0.2">
      <c r="A273" s="64"/>
      <c r="B273" s="74" t="s">
        <v>2</v>
      </c>
      <c r="C273" s="66" t="s">
        <v>22</v>
      </c>
      <c r="D273" s="33"/>
      <c r="E273" s="67"/>
      <c r="F273" s="35"/>
      <c r="G273" s="171"/>
      <c r="H273" s="36"/>
    </row>
    <row r="274" spans="1:8" s="44" customFormat="1" ht="30" customHeight="1" x14ac:dyDescent="0.2">
      <c r="A274" s="68" t="s">
        <v>56</v>
      </c>
      <c r="B274" s="55" t="s">
        <v>349</v>
      </c>
      <c r="C274" s="72" t="s">
        <v>190</v>
      </c>
      <c r="D274" s="71" t="s">
        <v>191</v>
      </c>
      <c r="E274" s="52" t="s">
        <v>41</v>
      </c>
      <c r="F274" s="69">
        <v>8</v>
      </c>
      <c r="G274" s="172"/>
      <c r="H274" s="43">
        <f t="shared" si="10"/>
        <v>0</v>
      </c>
    </row>
    <row r="275" spans="1:8" s="44" customFormat="1" ht="30" customHeight="1" x14ac:dyDescent="0.2">
      <c r="A275" s="68" t="s">
        <v>57</v>
      </c>
      <c r="B275" s="55" t="s">
        <v>350</v>
      </c>
      <c r="C275" s="72" t="s">
        <v>192</v>
      </c>
      <c r="D275" s="71" t="s">
        <v>191</v>
      </c>
      <c r="E275" s="52"/>
      <c r="F275" s="69"/>
      <c r="G275" s="171"/>
      <c r="H275" s="36"/>
    </row>
    <row r="276" spans="1:8" s="44" customFormat="1" ht="30" customHeight="1" x14ac:dyDescent="0.2">
      <c r="A276" s="68" t="s">
        <v>58</v>
      </c>
      <c r="B276" s="59" t="s">
        <v>35</v>
      </c>
      <c r="C276" s="56" t="s">
        <v>119</v>
      </c>
      <c r="D276" s="57"/>
      <c r="E276" s="52" t="s">
        <v>41</v>
      </c>
      <c r="F276" s="101">
        <v>4</v>
      </c>
      <c r="G276" s="172"/>
      <c r="H276" s="43">
        <f t="shared" si="10"/>
        <v>0</v>
      </c>
    </row>
    <row r="277" spans="1:8" s="44" customFormat="1" ht="30" customHeight="1" x14ac:dyDescent="0.2">
      <c r="A277" s="68" t="s">
        <v>68</v>
      </c>
      <c r="B277" s="55" t="s">
        <v>351</v>
      </c>
      <c r="C277" s="56" t="s">
        <v>74</v>
      </c>
      <c r="D277" s="71" t="s">
        <v>191</v>
      </c>
      <c r="E277" s="52" t="s">
        <v>41</v>
      </c>
      <c r="F277" s="69">
        <v>1</v>
      </c>
      <c r="G277" s="172"/>
      <c r="H277" s="43">
        <f t="shared" si="10"/>
        <v>0</v>
      </c>
    </row>
    <row r="278" spans="1:8" s="44" customFormat="1" ht="30" customHeight="1" x14ac:dyDescent="0.2">
      <c r="A278" s="68" t="s">
        <v>69</v>
      </c>
      <c r="B278" s="55" t="s">
        <v>352</v>
      </c>
      <c r="C278" s="56" t="s">
        <v>75</v>
      </c>
      <c r="D278" s="71" t="s">
        <v>191</v>
      </c>
      <c r="E278" s="52" t="s">
        <v>41</v>
      </c>
      <c r="F278" s="69">
        <v>1</v>
      </c>
      <c r="G278" s="172"/>
      <c r="H278" s="43">
        <f t="shared" si="10"/>
        <v>0</v>
      </c>
    </row>
    <row r="279" spans="1:8" s="44" customFormat="1" ht="30" customHeight="1" x14ac:dyDescent="0.2">
      <c r="A279" s="68" t="s">
        <v>70</v>
      </c>
      <c r="B279" s="55" t="s">
        <v>353</v>
      </c>
      <c r="C279" s="56" t="s">
        <v>76</v>
      </c>
      <c r="D279" s="71" t="s">
        <v>191</v>
      </c>
      <c r="E279" s="52" t="s">
        <v>41</v>
      </c>
      <c r="F279" s="69">
        <v>1</v>
      </c>
      <c r="G279" s="172"/>
      <c r="H279" s="43">
        <f t="shared" si="10"/>
        <v>0</v>
      </c>
    </row>
    <row r="280" spans="1:8" s="44" customFormat="1" ht="30" customHeight="1" x14ac:dyDescent="0.2">
      <c r="A280" s="68" t="s">
        <v>145</v>
      </c>
      <c r="B280" s="55" t="s">
        <v>354</v>
      </c>
      <c r="C280" s="56" t="s">
        <v>146</v>
      </c>
      <c r="D280" s="57" t="s">
        <v>191</v>
      </c>
      <c r="E280" s="52" t="s">
        <v>41</v>
      </c>
      <c r="F280" s="87">
        <v>1</v>
      </c>
      <c r="G280" s="172"/>
      <c r="H280" s="43">
        <f t="shared" si="10"/>
        <v>0</v>
      </c>
    </row>
    <row r="281" spans="1:8" s="44" customFormat="1" ht="36" customHeight="1" x14ac:dyDescent="0.2">
      <c r="A281" s="64"/>
      <c r="B281" s="31" t="s">
        <v>2</v>
      </c>
      <c r="C281" s="66" t="s">
        <v>23</v>
      </c>
      <c r="D281" s="33"/>
      <c r="E281" s="75"/>
      <c r="F281" s="76"/>
      <c r="G281" s="171"/>
      <c r="H281" s="36"/>
    </row>
    <row r="282" spans="1:8" s="44" customFormat="1" ht="30" customHeight="1" x14ac:dyDescent="0.2">
      <c r="A282" s="54" t="s">
        <v>61</v>
      </c>
      <c r="B282" s="55" t="s">
        <v>355</v>
      </c>
      <c r="C282" s="56" t="s">
        <v>62</v>
      </c>
      <c r="D282" s="57" t="s">
        <v>313</v>
      </c>
      <c r="E282" s="52"/>
      <c r="F282" s="58"/>
      <c r="G282" s="171"/>
      <c r="H282" s="36"/>
    </row>
    <row r="283" spans="1:8" s="44" customFormat="1" ht="30" customHeight="1" x14ac:dyDescent="0.2">
      <c r="A283" s="54" t="s">
        <v>120</v>
      </c>
      <c r="B283" s="59" t="s">
        <v>35</v>
      </c>
      <c r="C283" s="56" t="s">
        <v>121</v>
      </c>
      <c r="D283" s="57"/>
      <c r="E283" s="52" t="s">
        <v>34</v>
      </c>
      <c r="F283" s="58">
        <v>300</v>
      </c>
      <c r="G283" s="176"/>
      <c r="H283" s="79">
        <f t="shared" si="10"/>
        <v>0</v>
      </c>
    </row>
    <row r="284" spans="1:8" s="44" customFormat="1" ht="36" customHeight="1" thickBot="1" x14ac:dyDescent="0.25">
      <c r="A284" s="94"/>
      <c r="B284" s="80" t="s">
        <v>16</v>
      </c>
      <c r="C284" s="199" t="str">
        <f>C225</f>
        <v>SOUTH BOUND ROBLIN BOULEVARD - WILLIAM CLEMENT PARKWAY TO GRANT AVENUE</v>
      </c>
      <c r="D284" s="205"/>
      <c r="E284" s="205"/>
      <c r="F284" s="209"/>
      <c r="G284" s="174" t="s">
        <v>17</v>
      </c>
      <c r="H284" s="81">
        <f>SUM(H227:H283)</f>
        <v>0</v>
      </c>
    </row>
    <row r="285" spans="1:8" s="44" customFormat="1" ht="36" customHeight="1" thickTop="1" x14ac:dyDescent="0.2">
      <c r="A285" s="30"/>
      <c r="B285" s="27" t="s">
        <v>157</v>
      </c>
      <c r="C285" s="206" t="s">
        <v>356</v>
      </c>
      <c r="D285" s="207"/>
      <c r="E285" s="207"/>
      <c r="F285" s="208"/>
      <c r="G285" s="177"/>
      <c r="H285" s="28"/>
    </row>
    <row r="286" spans="1:8" s="44" customFormat="1" ht="36" customHeight="1" x14ac:dyDescent="0.2">
      <c r="A286" s="64"/>
      <c r="B286" s="31" t="s">
        <v>2</v>
      </c>
      <c r="C286" s="32" t="s">
        <v>19</v>
      </c>
      <c r="D286" s="33"/>
      <c r="E286" s="34" t="s">
        <v>2</v>
      </c>
      <c r="F286" s="35" t="s">
        <v>2</v>
      </c>
      <c r="G286" s="177"/>
      <c r="H286" s="36"/>
    </row>
    <row r="287" spans="1:8" s="44" customFormat="1" ht="30" customHeight="1" x14ac:dyDescent="0.2">
      <c r="A287" s="68" t="s">
        <v>39</v>
      </c>
      <c r="B287" s="55" t="s">
        <v>255</v>
      </c>
      <c r="C287" s="56" t="s">
        <v>40</v>
      </c>
      <c r="D287" s="57" t="s">
        <v>272</v>
      </c>
      <c r="E287" s="52" t="s">
        <v>34</v>
      </c>
      <c r="F287" s="58">
        <v>300</v>
      </c>
      <c r="G287" s="172"/>
      <c r="H287" s="43">
        <f t="shared" ref="H287" si="11">ROUND(G287*F287,2)</f>
        <v>0</v>
      </c>
    </row>
    <row r="288" spans="1:8" s="44" customFormat="1" ht="36" customHeight="1" x14ac:dyDescent="0.2">
      <c r="A288" s="64"/>
      <c r="B288" s="31" t="s">
        <v>2</v>
      </c>
      <c r="C288" s="66" t="s">
        <v>250</v>
      </c>
      <c r="D288" s="33"/>
      <c r="E288" s="75"/>
      <c r="F288" s="76"/>
      <c r="G288" s="171"/>
      <c r="H288" s="36"/>
    </row>
    <row r="289" spans="1:8" s="44" customFormat="1" ht="30" customHeight="1" x14ac:dyDescent="0.2">
      <c r="A289" s="54" t="s">
        <v>161</v>
      </c>
      <c r="B289" s="60" t="s">
        <v>357</v>
      </c>
      <c r="C289" s="56" t="s">
        <v>162</v>
      </c>
      <c r="D289" s="57" t="s">
        <v>128</v>
      </c>
      <c r="E289" s="52"/>
      <c r="F289" s="58"/>
      <c r="G289" s="171"/>
      <c r="H289" s="36"/>
    </row>
    <row r="290" spans="1:8" s="44" customFormat="1" ht="30" customHeight="1" x14ac:dyDescent="0.2">
      <c r="A290" s="54" t="s">
        <v>288</v>
      </c>
      <c r="B290" s="59" t="s">
        <v>35</v>
      </c>
      <c r="C290" s="56" t="s">
        <v>289</v>
      </c>
      <c r="D290" s="57" t="s">
        <v>2</v>
      </c>
      <c r="E290" s="52" t="s">
        <v>34</v>
      </c>
      <c r="F290" s="42">
        <v>10</v>
      </c>
      <c r="G290" s="172"/>
      <c r="H290" s="43">
        <f t="shared" ref="H290:H343" si="12">ROUND(G290*F290,2)</f>
        <v>0</v>
      </c>
    </row>
    <row r="291" spans="1:8" s="44" customFormat="1" ht="30" customHeight="1" x14ac:dyDescent="0.2">
      <c r="A291" s="54" t="s">
        <v>290</v>
      </c>
      <c r="B291" s="59" t="s">
        <v>42</v>
      </c>
      <c r="C291" s="56" t="s">
        <v>291</v>
      </c>
      <c r="D291" s="57" t="s">
        <v>2</v>
      </c>
      <c r="E291" s="52" t="s">
        <v>34</v>
      </c>
      <c r="F291" s="58">
        <v>100</v>
      </c>
      <c r="G291" s="172"/>
      <c r="H291" s="43">
        <f t="shared" si="12"/>
        <v>0</v>
      </c>
    </row>
    <row r="292" spans="1:8" s="44" customFormat="1" ht="30" customHeight="1" x14ac:dyDescent="0.2">
      <c r="A292" s="54" t="s">
        <v>292</v>
      </c>
      <c r="B292" s="59" t="s">
        <v>52</v>
      </c>
      <c r="C292" s="56" t="s">
        <v>293</v>
      </c>
      <c r="D292" s="57" t="s">
        <v>2</v>
      </c>
      <c r="E292" s="52" t="s">
        <v>34</v>
      </c>
      <c r="F292" s="42">
        <v>60</v>
      </c>
      <c r="G292" s="172"/>
      <c r="H292" s="43">
        <f t="shared" si="12"/>
        <v>0</v>
      </c>
    </row>
    <row r="293" spans="1:8" s="44" customFormat="1" ht="30" customHeight="1" x14ac:dyDescent="0.2">
      <c r="A293" s="54" t="s">
        <v>43</v>
      </c>
      <c r="B293" s="55" t="s">
        <v>358</v>
      </c>
      <c r="C293" s="56" t="s">
        <v>44</v>
      </c>
      <c r="D293" s="57" t="s">
        <v>128</v>
      </c>
      <c r="E293" s="52"/>
      <c r="F293" s="58"/>
      <c r="G293" s="171"/>
      <c r="H293" s="36"/>
    </row>
    <row r="294" spans="1:8" s="44" customFormat="1" ht="30" customHeight="1" x14ac:dyDescent="0.2">
      <c r="A294" s="54" t="s">
        <v>129</v>
      </c>
      <c r="B294" s="59" t="s">
        <v>35</v>
      </c>
      <c r="C294" s="56" t="s">
        <v>130</v>
      </c>
      <c r="D294" s="57" t="s">
        <v>2</v>
      </c>
      <c r="E294" s="52" t="s">
        <v>41</v>
      </c>
      <c r="F294" s="58">
        <v>280</v>
      </c>
      <c r="G294" s="172"/>
      <c r="H294" s="43">
        <f t="shared" si="12"/>
        <v>0</v>
      </c>
    </row>
    <row r="295" spans="1:8" s="44" customFormat="1" ht="30" customHeight="1" x14ac:dyDescent="0.2">
      <c r="A295" s="54" t="s">
        <v>45</v>
      </c>
      <c r="B295" s="55" t="s">
        <v>359</v>
      </c>
      <c r="C295" s="56" t="s">
        <v>46</v>
      </c>
      <c r="D295" s="57" t="s">
        <v>128</v>
      </c>
      <c r="E295" s="52"/>
      <c r="F295" s="58"/>
      <c r="G295" s="171"/>
      <c r="H295" s="36"/>
    </row>
    <row r="296" spans="1:8" s="44" customFormat="1" ht="30" customHeight="1" x14ac:dyDescent="0.2">
      <c r="A296" s="54" t="s">
        <v>47</v>
      </c>
      <c r="B296" s="59" t="s">
        <v>35</v>
      </c>
      <c r="C296" s="56" t="s">
        <v>48</v>
      </c>
      <c r="D296" s="57" t="s">
        <v>2</v>
      </c>
      <c r="E296" s="52" t="s">
        <v>41</v>
      </c>
      <c r="F296" s="58">
        <v>160</v>
      </c>
      <c r="G296" s="172"/>
      <c r="H296" s="43">
        <f t="shared" si="12"/>
        <v>0</v>
      </c>
    </row>
    <row r="297" spans="1:8" s="44" customFormat="1" ht="30" customHeight="1" x14ac:dyDescent="0.2">
      <c r="A297" s="54" t="s">
        <v>49</v>
      </c>
      <c r="B297" s="59" t="s">
        <v>42</v>
      </c>
      <c r="C297" s="56" t="s">
        <v>50</v>
      </c>
      <c r="D297" s="57" t="s">
        <v>2</v>
      </c>
      <c r="E297" s="52" t="s">
        <v>41</v>
      </c>
      <c r="F297" s="58">
        <v>160</v>
      </c>
      <c r="G297" s="172"/>
      <c r="H297" s="43">
        <f t="shared" si="12"/>
        <v>0</v>
      </c>
    </row>
    <row r="298" spans="1:8" s="44" customFormat="1" ht="30" customHeight="1" x14ac:dyDescent="0.2">
      <c r="A298" s="54" t="s">
        <v>167</v>
      </c>
      <c r="B298" s="55" t="s">
        <v>360</v>
      </c>
      <c r="C298" s="56" t="s">
        <v>168</v>
      </c>
      <c r="D298" s="57" t="s">
        <v>98</v>
      </c>
      <c r="E298" s="52"/>
      <c r="F298" s="58"/>
      <c r="G298" s="171"/>
      <c r="H298" s="36"/>
    </row>
    <row r="299" spans="1:8" s="44" customFormat="1" ht="30" customHeight="1" x14ac:dyDescent="0.2">
      <c r="A299" s="63" t="s">
        <v>336</v>
      </c>
      <c r="B299" s="59" t="s">
        <v>35</v>
      </c>
      <c r="C299" s="56" t="s">
        <v>337</v>
      </c>
      <c r="D299" s="57" t="s">
        <v>140</v>
      </c>
      <c r="E299" s="52" t="s">
        <v>34</v>
      </c>
      <c r="F299" s="58">
        <v>5</v>
      </c>
      <c r="G299" s="172"/>
      <c r="H299" s="43">
        <f t="shared" si="12"/>
        <v>0</v>
      </c>
    </row>
    <row r="300" spans="1:8" s="44" customFormat="1" ht="30" customHeight="1" x14ac:dyDescent="0.2">
      <c r="A300" s="63" t="s">
        <v>361</v>
      </c>
      <c r="B300" s="59" t="s">
        <v>42</v>
      </c>
      <c r="C300" s="56" t="s">
        <v>362</v>
      </c>
      <c r="D300" s="57" t="s">
        <v>142</v>
      </c>
      <c r="E300" s="52" t="s">
        <v>34</v>
      </c>
      <c r="F300" s="58">
        <v>5</v>
      </c>
      <c r="G300" s="172"/>
      <c r="H300" s="43">
        <f t="shared" si="12"/>
        <v>0</v>
      </c>
    </row>
    <row r="301" spans="1:8" s="44" customFormat="1" ht="30" customHeight="1" x14ac:dyDescent="0.2">
      <c r="A301" s="54" t="s">
        <v>169</v>
      </c>
      <c r="B301" s="59" t="s">
        <v>52</v>
      </c>
      <c r="C301" s="56" t="s">
        <v>297</v>
      </c>
      <c r="D301" s="57" t="s">
        <v>170</v>
      </c>
      <c r="E301" s="52"/>
      <c r="F301" s="58"/>
      <c r="G301" s="171"/>
      <c r="H301" s="36"/>
    </row>
    <row r="302" spans="1:8" s="44" customFormat="1" ht="30" customHeight="1" x14ac:dyDescent="0.2">
      <c r="A302" s="54" t="s">
        <v>171</v>
      </c>
      <c r="B302" s="61" t="s">
        <v>99</v>
      </c>
      <c r="C302" s="56" t="s">
        <v>172</v>
      </c>
      <c r="D302" s="57"/>
      <c r="E302" s="52" t="s">
        <v>34</v>
      </c>
      <c r="F302" s="58">
        <v>25</v>
      </c>
      <c r="G302" s="172"/>
      <c r="H302" s="43">
        <f t="shared" si="12"/>
        <v>0</v>
      </c>
    </row>
    <row r="303" spans="1:8" s="44" customFormat="1" ht="30" customHeight="1" x14ac:dyDescent="0.2">
      <c r="A303" s="54" t="s">
        <v>173</v>
      </c>
      <c r="B303" s="61" t="s">
        <v>100</v>
      </c>
      <c r="C303" s="56" t="s">
        <v>174</v>
      </c>
      <c r="D303" s="57"/>
      <c r="E303" s="52" t="s">
        <v>34</v>
      </c>
      <c r="F303" s="58">
        <v>25</v>
      </c>
      <c r="G303" s="172"/>
      <c r="H303" s="43">
        <f t="shared" si="12"/>
        <v>0</v>
      </c>
    </row>
    <row r="304" spans="1:8" s="44" customFormat="1" ht="30" customHeight="1" x14ac:dyDescent="0.2">
      <c r="A304" s="54" t="s">
        <v>198</v>
      </c>
      <c r="B304" s="61" t="s">
        <v>101</v>
      </c>
      <c r="C304" s="56" t="s">
        <v>199</v>
      </c>
      <c r="D304" s="57" t="s">
        <v>2</v>
      </c>
      <c r="E304" s="52" t="s">
        <v>34</v>
      </c>
      <c r="F304" s="58">
        <v>25</v>
      </c>
      <c r="G304" s="172"/>
      <c r="H304" s="43">
        <f t="shared" si="12"/>
        <v>0</v>
      </c>
    </row>
    <row r="305" spans="1:8" s="44" customFormat="1" ht="30" customHeight="1" x14ac:dyDescent="0.2">
      <c r="A305" s="54" t="s">
        <v>298</v>
      </c>
      <c r="B305" s="59" t="s">
        <v>60</v>
      </c>
      <c r="C305" s="56" t="s">
        <v>299</v>
      </c>
      <c r="D305" s="57" t="s">
        <v>143</v>
      </c>
      <c r="E305" s="52" t="s">
        <v>34</v>
      </c>
      <c r="F305" s="58">
        <v>5</v>
      </c>
      <c r="G305" s="172"/>
      <c r="H305" s="43">
        <f t="shared" si="12"/>
        <v>0</v>
      </c>
    </row>
    <row r="306" spans="1:8" s="44" customFormat="1" ht="30" customHeight="1" x14ac:dyDescent="0.2">
      <c r="A306" s="54" t="s">
        <v>102</v>
      </c>
      <c r="B306" s="55" t="s">
        <v>363</v>
      </c>
      <c r="C306" s="56" t="s">
        <v>53</v>
      </c>
      <c r="D306" s="57" t="s">
        <v>175</v>
      </c>
      <c r="E306" s="52"/>
      <c r="F306" s="58"/>
      <c r="G306" s="171"/>
      <c r="H306" s="36"/>
    </row>
    <row r="307" spans="1:8" s="44" customFormat="1" ht="30" customHeight="1" x14ac:dyDescent="0.2">
      <c r="A307" s="54" t="s">
        <v>300</v>
      </c>
      <c r="B307" s="59" t="s">
        <v>35</v>
      </c>
      <c r="C307" s="56" t="s">
        <v>301</v>
      </c>
      <c r="D307" s="57" t="s">
        <v>235</v>
      </c>
      <c r="E307" s="52"/>
      <c r="F307" s="58"/>
      <c r="G307" s="171"/>
      <c r="H307" s="36"/>
    </row>
    <row r="308" spans="1:8" s="44" customFormat="1" ht="30" customHeight="1" x14ac:dyDescent="0.2">
      <c r="A308" s="62" t="s">
        <v>302</v>
      </c>
      <c r="B308" s="61" t="s">
        <v>99</v>
      </c>
      <c r="C308" s="56" t="s">
        <v>246</v>
      </c>
      <c r="D308" s="57"/>
      <c r="E308" s="52" t="s">
        <v>51</v>
      </c>
      <c r="F308" s="58">
        <v>115</v>
      </c>
      <c r="G308" s="172"/>
      <c r="H308" s="43">
        <f t="shared" si="12"/>
        <v>0</v>
      </c>
    </row>
    <row r="309" spans="1:8" s="44" customFormat="1" ht="30" customHeight="1" x14ac:dyDescent="0.2">
      <c r="A309" s="62" t="s">
        <v>320</v>
      </c>
      <c r="B309" s="61" t="s">
        <v>100</v>
      </c>
      <c r="C309" s="56" t="s">
        <v>321</v>
      </c>
      <c r="D309" s="57"/>
      <c r="E309" s="52" t="s">
        <v>51</v>
      </c>
      <c r="F309" s="58">
        <v>30</v>
      </c>
      <c r="G309" s="172"/>
      <c r="H309" s="43">
        <f t="shared" si="12"/>
        <v>0</v>
      </c>
    </row>
    <row r="310" spans="1:8" s="44" customFormat="1" ht="30" customHeight="1" x14ac:dyDescent="0.2">
      <c r="A310" s="63" t="s">
        <v>303</v>
      </c>
      <c r="B310" s="59" t="s">
        <v>42</v>
      </c>
      <c r="C310" s="56" t="s">
        <v>304</v>
      </c>
      <c r="D310" s="57" t="s">
        <v>104</v>
      </c>
      <c r="E310" s="52" t="s">
        <v>51</v>
      </c>
      <c r="F310" s="58">
        <v>10</v>
      </c>
      <c r="G310" s="172"/>
      <c r="H310" s="43">
        <f t="shared" si="12"/>
        <v>0</v>
      </c>
    </row>
    <row r="311" spans="1:8" s="44" customFormat="1" ht="30" customHeight="1" x14ac:dyDescent="0.2">
      <c r="A311" s="63" t="s">
        <v>131</v>
      </c>
      <c r="B311" s="59" t="s">
        <v>52</v>
      </c>
      <c r="C311" s="56" t="s">
        <v>305</v>
      </c>
      <c r="D311" s="57" t="s">
        <v>105</v>
      </c>
      <c r="E311" s="52" t="s">
        <v>51</v>
      </c>
      <c r="F311" s="58">
        <v>33</v>
      </c>
      <c r="G311" s="172"/>
      <c r="H311" s="43">
        <f t="shared" si="12"/>
        <v>0</v>
      </c>
    </row>
    <row r="312" spans="1:8" s="44" customFormat="1" ht="30" customHeight="1" x14ac:dyDescent="0.2">
      <c r="A312" s="63" t="s">
        <v>306</v>
      </c>
      <c r="B312" s="97" t="s">
        <v>60</v>
      </c>
      <c r="C312" s="50" t="s">
        <v>338</v>
      </c>
      <c r="D312" s="51" t="s">
        <v>308</v>
      </c>
      <c r="E312" s="98" t="s">
        <v>51</v>
      </c>
      <c r="F312" s="53">
        <v>10</v>
      </c>
      <c r="G312" s="172"/>
      <c r="H312" s="43">
        <f t="shared" si="12"/>
        <v>0</v>
      </c>
    </row>
    <row r="313" spans="1:8" s="44" customFormat="1" ht="30" customHeight="1" x14ac:dyDescent="0.2">
      <c r="A313" s="63" t="s">
        <v>306</v>
      </c>
      <c r="B313" s="59" t="s">
        <v>64</v>
      </c>
      <c r="C313" s="56" t="s">
        <v>364</v>
      </c>
      <c r="D313" s="57" t="s">
        <v>308</v>
      </c>
      <c r="E313" s="52" t="s">
        <v>51</v>
      </c>
      <c r="F313" s="58">
        <v>5</v>
      </c>
      <c r="G313" s="172"/>
      <c r="H313" s="43">
        <f t="shared" si="12"/>
        <v>0</v>
      </c>
    </row>
    <row r="314" spans="1:8" s="44" customFormat="1" ht="30" customHeight="1" x14ac:dyDescent="0.2">
      <c r="A314" s="54" t="s">
        <v>132</v>
      </c>
      <c r="B314" s="55" t="s">
        <v>365</v>
      </c>
      <c r="C314" s="56" t="s">
        <v>133</v>
      </c>
      <c r="D314" s="57" t="s">
        <v>322</v>
      </c>
      <c r="E314" s="100"/>
      <c r="F314" s="58"/>
      <c r="G314" s="171"/>
      <c r="H314" s="36"/>
    </row>
    <row r="315" spans="1:8" s="44" customFormat="1" ht="30" customHeight="1" x14ac:dyDescent="0.2">
      <c r="A315" s="54" t="s">
        <v>179</v>
      </c>
      <c r="B315" s="59" t="s">
        <v>35</v>
      </c>
      <c r="C315" s="56" t="s">
        <v>180</v>
      </c>
      <c r="D315" s="57"/>
      <c r="E315" s="52"/>
      <c r="F315" s="58"/>
      <c r="G315" s="171"/>
      <c r="H315" s="36"/>
    </row>
    <row r="316" spans="1:8" s="44" customFormat="1" ht="30" customHeight="1" x14ac:dyDescent="0.2">
      <c r="A316" s="54" t="s">
        <v>134</v>
      </c>
      <c r="B316" s="61" t="s">
        <v>99</v>
      </c>
      <c r="C316" s="56" t="s">
        <v>116</v>
      </c>
      <c r="D316" s="57"/>
      <c r="E316" s="52" t="s">
        <v>36</v>
      </c>
      <c r="F316" s="58">
        <v>2000</v>
      </c>
      <c r="G316" s="172"/>
      <c r="H316" s="43">
        <f t="shared" si="12"/>
        <v>0</v>
      </c>
    </row>
    <row r="317" spans="1:8" s="44" customFormat="1" ht="30" customHeight="1" x14ac:dyDescent="0.2">
      <c r="A317" s="54" t="s">
        <v>135</v>
      </c>
      <c r="B317" s="59" t="s">
        <v>42</v>
      </c>
      <c r="C317" s="56" t="s">
        <v>67</v>
      </c>
      <c r="D317" s="57"/>
      <c r="E317" s="52"/>
      <c r="F317" s="58"/>
      <c r="G317" s="171"/>
      <c r="H317" s="36"/>
    </row>
    <row r="318" spans="1:8" s="44" customFormat="1" ht="30" customHeight="1" x14ac:dyDescent="0.2">
      <c r="A318" s="54" t="s">
        <v>136</v>
      </c>
      <c r="B318" s="61" t="s">
        <v>99</v>
      </c>
      <c r="C318" s="56" t="s">
        <v>116</v>
      </c>
      <c r="D318" s="57"/>
      <c r="E318" s="52" t="s">
        <v>36</v>
      </c>
      <c r="F318" s="58">
        <v>225</v>
      </c>
      <c r="G318" s="172"/>
      <c r="H318" s="43">
        <f t="shared" si="12"/>
        <v>0</v>
      </c>
    </row>
    <row r="319" spans="1:8" s="102" customFormat="1" ht="30" customHeight="1" x14ac:dyDescent="0.2">
      <c r="A319" s="54" t="s">
        <v>106</v>
      </c>
      <c r="B319" s="55" t="s">
        <v>366</v>
      </c>
      <c r="C319" s="56" t="s">
        <v>108</v>
      </c>
      <c r="D319" s="57" t="s">
        <v>181</v>
      </c>
      <c r="E319" s="52"/>
      <c r="F319" s="58"/>
      <c r="G319" s="171"/>
      <c r="H319" s="36"/>
    </row>
    <row r="320" spans="1:8" s="44" customFormat="1" ht="30" customHeight="1" x14ac:dyDescent="0.2">
      <c r="A320" s="54" t="s">
        <v>109</v>
      </c>
      <c r="B320" s="59" t="s">
        <v>35</v>
      </c>
      <c r="C320" s="56" t="s">
        <v>182</v>
      </c>
      <c r="D320" s="57" t="s">
        <v>2</v>
      </c>
      <c r="E320" s="52" t="s">
        <v>34</v>
      </c>
      <c r="F320" s="58">
        <v>12500</v>
      </c>
      <c r="G320" s="172"/>
      <c r="H320" s="43">
        <f t="shared" si="12"/>
        <v>0</v>
      </c>
    </row>
    <row r="321" spans="1:8" s="44" customFormat="1" ht="30" customHeight="1" x14ac:dyDescent="0.2">
      <c r="A321" s="54"/>
      <c r="B321" s="49" t="s">
        <v>367</v>
      </c>
      <c r="C321" s="50" t="s">
        <v>368</v>
      </c>
      <c r="D321" s="51" t="s">
        <v>147</v>
      </c>
      <c r="E321" s="52" t="s">
        <v>34</v>
      </c>
      <c r="F321" s="58">
        <v>20</v>
      </c>
      <c r="G321" s="172"/>
      <c r="H321" s="43">
        <f t="shared" si="12"/>
        <v>0</v>
      </c>
    </row>
    <row r="322" spans="1:8" s="44" customFormat="1" ht="30" customHeight="1" x14ac:dyDescent="0.2">
      <c r="A322" s="54" t="s">
        <v>341</v>
      </c>
      <c r="B322" s="55" t="s">
        <v>369</v>
      </c>
      <c r="C322" s="50" t="s">
        <v>343</v>
      </c>
      <c r="D322" s="57" t="s">
        <v>344</v>
      </c>
      <c r="E322" s="52" t="s">
        <v>34</v>
      </c>
      <c r="F322" s="58">
        <v>200</v>
      </c>
      <c r="G322" s="172"/>
      <c r="H322" s="43">
        <f t="shared" si="12"/>
        <v>0</v>
      </c>
    </row>
    <row r="323" spans="1:8" s="44" customFormat="1" ht="30" customHeight="1" x14ac:dyDescent="0.2">
      <c r="A323" s="54" t="s">
        <v>110</v>
      </c>
      <c r="B323" s="55" t="s">
        <v>370</v>
      </c>
      <c r="C323" s="56" t="s">
        <v>112</v>
      </c>
      <c r="D323" s="57" t="s">
        <v>346</v>
      </c>
      <c r="E323" s="52" t="s">
        <v>41</v>
      </c>
      <c r="F323" s="69">
        <v>12</v>
      </c>
      <c r="G323" s="172"/>
      <c r="H323" s="43">
        <f t="shared" si="12"/>
        <v>0</v>
      </c>
    </row>
    <row r="324" spans="1:8" s="44" customFormat="1" ht="36" customHeight="1" x14ac:dyDescent="0.2">
      <c r="A324" s="64"/>
      <c r="B324" s="65" t="s">
        <v>2</v>
      </c>
      <c r="C324" s="66" t="s">
        <v>20</v>
      </c>
      <c r="D324" s="33"/>
      <c r="E324" s="67"/>
      <c r="F324" s="35"/>
      <c r="G324" s="171"/>
      <c r="H324" s="36"/>
    </row>
    <row r="325" spans="1:8" s="44" customFormat="1" ht="30" customHeight="1" x14ac:dyDescent="0.2">
      <c r="A325" s="68" t="s">
        <v>54</v>
      </c>
      <c r="B325" s="55" t="s">
        <v>371</v>
      </c>
      <c r="C325" s="56" t="s">
        <v>55</v>
      </c>
      <c r="D325" s="57" t="s">
        <v>118</v>
      </c>
      <c r="E325" s="52" t="s">
        <v>51</v>
      </c>
      <c r="F325" s="69">
        <v>1000</v>
      </c>
      <c r="G325" s="172"/>
      <c r="H325" s="43">
        <f t="shared" si="12"/>
        <v>0</v>
      </c>
    </row>
    <row r="326" spans="1:8" s="44" customFormat="1" ht="36" customHeight="1" x14ac:dyDescent="0.2">
      <c r="A326" s="64"/>
      <c r="B326" s="65" t="s">
        <v>2</v>
      </c>
      <c r="C326" s="66" t="s">
        <v>21</v>
      </c>
      <c r="D326" s="33"/>
      <c r="E326" s="67"/>
      <c r="F326" s="35"/>
      <c r="G326" s="171"/>
      <c r="H326" s="36"/>
    </row>
    <row r="327" spans="1:8" s="44" customFormat="1" ht="30" customHeight="1" x14ac:dyDescent="0.2">
      <c r="A327" s="68" t="s">
        <v>71</v>
      </c>
      <c r="B327" s="55" t="s">
        <v>372</v>
      </c>
      <c r="C327" s="70" t="s">
        <v>185</v>
      </c>
      <c r="D327" s="71" t="s">
        <v>191</v>
      </c>
      <c r="E327" s="52"/>
      <c r="F327" s="69"/>
      <c r="G327" s="171"/>
      <c r="H327" s="36"/>
    </row>
    <row r="328" spans="1:8" s="44" customFormat="1" ht="30" customHeight="1" x14ac:dyDescent="0.2">
      <c r="A328" s="68" t="s">
        <v>72</v>
      </c>
      <c r="B328" s="59" t="s">
        <v>35</v>
      </c>
      <c r="C328" s="72" t="s">
        <v>236</v>
      </c>
      <c r="D328" s="57"/>
      <c r="E328" s="52" t="s">
        <v>41</v>
      </c>
      <c r="F328" s="69">
        <v>1</v>
      </c>
      <c r="G328" s="172"/>
      <c r="H328" s="43">
        <f t="shared" si="12"/>
        <v>0</v>
      </c>
    </row>
    <row r="329" spans="1:8" s="44" customFormat="1" ht="30" customHeight="1" x14ac:dyDescent="0.2">
      <c r="A329" s="68" t="s">
        <v>73</v>
      </c>
      <c r="B329" s="59" t="s">
        <v>42</v>
      </c>
      <c r="C329" s="72" t="s">
        <v>237</v>
      </c>
      <c r="D329" s="57"/>
      <c r="E329" s="52" t="s">
        <v>41</v>
      </c>
      <c r="F329" s="69">
        <v>1</v>
      </c>
      <c r="G329" s="172"/>
      <c r="H329" s="43">
        <f t="shared" si="12"/>
        <v>0</v>
      </c>
    </row>
    <row r="330" spans="1:8" s="44" customFormat="1" ht="30" customHeight="1" x14ac:dyDescent="0.2">
      <c r="A330" s="68" t="s">
        <v>144</v>
      </c>
      <c r="B330" s="59" t="s">
        <v>52</v>
      </c>
      <c r="C330" s="72" t="s">
        <v>323</v>
      </c>
      <c r="D330" s="57"/>
      <c r="E330" s="52" t="s">
        <v>41</v>
      </c>
      <c r="F330" s="69">
        <v>1</v>
      </c>
      <c r="G330" s="172"/>
      <c r="H330" s="43">
        <f t="shared" si="12"/>
        <v>0</v>
      </c>
    </row>
    <row r="331" spans="1:8" s="44" customFormat="1" ht="30" customHeight="1" x14ac:dyDescent="0.2">
      <c r="A331" s="68" t="s">
        <v>186</v>
      </c>
      <c r="B331" s="59" t="s">
        <v>60</v>
      </c>
      <c r="C331" s="72" t="s">
        <v>187</v>
      </c>
      <c r="D331" s="57"/>
      <c r="E331" s="52" t="s">
        <v>41</v>
      </c>
      <c r="F331" s="69">
        <v>1</v>
      </c>
      <c r="G331" s="172"/>
      <c r="H331" s="43">
        <f t="shared" si="12"/>
        <v>0</v>
      </c>
    </row>
    <row r="332" spans="1:8" s="44" customFormat="1" ht="30" customHeight="1" x14ac:dyDescent="0.2">
      <c r="A332" s="68" t="s">
        <v>188</v>
      </c>
      <c r="B332" s="59" t="s">
        <v>64</v>
      </c>
      <c r="C332" s="72" t="s">
        <v>189</v>
      </c>
      <c r="D332" s="57"/>
      <c r="E332" s="52" t="s">
        <v>41</v>
      </c>
      <c r="F332" s="69">
        <v>1</v>
      </c>
      <c r="G332" s="172"/>
      <c r="H332" s="43">
        <f t="shared" si="12"/>
        <v>0</v>
      </c>
    </row>
    <row r="333" spans="1:8" s="44" customFormat="1" ht="36" customHeight="1" x14ac:dyDescent="0.2">
      <c r="A333" s="64"/>
      <c r="B333" s="74" t="s">
        <v>2</v>
      </c>
      <c r="C333" s="66" t="s">
        <v>22</v>
      </c>
      <c r="D333" s="33"/>
      <c r="E333" s="67"/>
      <c r="F333" s="35"/>
      <c r="G333" s="171"/>
      <c r="H333" s="36"/>
    </row>
    <row r="334" spans="1:8" s="44" customFormat="1" ht="30" customHeight="1" x14ac:dyDescent="0.2">
      <c r="A334" s="68" t="s">
        <v>56</v>
      </c>
      <c r="B334" s="55" t="s">
        <v>373</v>
      </c>
      <c r="C334" s="72" t="s">
        <v>190</v>
      </c>
      <c r="D334" s="71" t="s">
        <v>191</v>
      </c>
      <c r="E334" s="52" t="s">
        <v>41</v>
      </c>
      <c r="F334" s="69">
        <v>5</v>
      </c>
      <c r="G334" s="172"/>
      <c r="H334" s="43">
        <f t="shared" si="12"/>
        <v>0</v>
      </c>
    </row>
    <row r="335" spans="1:8" s="44" customFormat="1" ht="30" customHeight="1" x14ac:dyDescent="0.2">
      <c r="A335" s="68" t="s">
        <v>57</v>
      </c>
      <c r="B335" s="55" t="s">
        <v>374</v>
      </c>
      <c r="C335" s="72" t="s">
        <v>192</v>
      </c>
      <c r="D335" s="71" t="s">
        <v>191</v>
      </c>
      <c r="E335" s="52"/>
      <c r="F335" s="69"/>
      <c r="G335" s="171"/>
      <c r="H335" s="36"/>
    </row>
    <row r="336" spans="1:8" s="44" customFormat="1" ht="30" customHeight="1" x14ac:dyDescent="0.2">
      <c r="A336" s="68" t="s">
        <v>58</v>
      </c>
      <c r="B336" s="59" t="s">
        <v>35</v>
      </c>
      <c r="C336" s="56" t="s">
        <v>119</v>
      </c>
      <c r="D336" s="57"/>
      <c r="E336" s="52" t="s">
        <v>41</v>
      </c>
      <c r="F336" s="101">
        <v>4</v>
      </c>
      <c r="G336" s="172"/>
      <c r="H336" s="43">
        <f t="shared" si="12"/>
        <v>0</v>
      </c>
    </row>
    <row r="337" spans="1:8" s="44" customFormat="1" ht="30" customHeight="1" x14ac:dyDescent="0.2">
      <c r="A337" s="68" t="s">
        <v>68</v>
      </c>
      <c r="B337" s="55" t="s">
        <v>375</v>
      </c>
      <c r="C337" s="56" t="s">
        <v>74</v>
      </c>
      <c r="D337" s="71" t="s">
        <v>191</v>
      </c>
      <c r="E337" s="52" t="s">
        <v>41</v>
      </c>
      <c r="F337" s="69">
        <v>1</v>
      </c>
      <c r="G337" s="172"/>
      <c r="H337" s="43">
        <f t="shared" si="12"/>
        <v>0</v>
      </c>
    </row>
    <row r="338" spans="1:8" s="44" customFormat="1" ht="30" customHeight="1" x14ac:dyDescent="0.2">
      <c r="A338" s="68" t="s">
        <v>69</v>
      </c>
      <c r="B338" s="55" t="s">
        <v>376</v>
      </c>
      <c r="C338" s="56" t="s">
        <v>75</v>
      </c>
      <c r="D338" s="71" t="s">
        <v>191</v>
      </c>
      <c r="E338" s="52" t="s">
        <v>41</v>
      </c>
      <c r="F338" s="69">
        <v>1</v>
      </c>
      <c r="G338" s="172"/>
      <c r="H338" s="43">
        <f t="shared" si="12"/>
        <v>0</v>
      </c>
    </row>
    <row r="339" spans="1:8" s="44" customFormat="1" ht="30" customHeight="1" x14ac:dyDescent="0.2">
      <c r="A339" s="68" t="s">
        <v>70</v>
      </c>
      <c r="B339" s="55" t="s">
        <v>377</v>
      </c>
      <c r="C339" s="56" t="s">
        <v>76</v>
      </c>
      <c r="D339" s="71" t="s">
        <v>191</v>
      </c>
      <c r="E339" s="52" t="s">
        <v>41</v>
      </c>
      <c r="F339" s="69">
        <v>1</v>
      </c>
      <c r="G339" s="172"/>
      <c r="H339" s="43">
        <f t="shared" si="12"/>
        <v>0</v>
      </c>
    </row>
    <row r="340" spans="1:8" s="44" customFormat="1" ht="30" customHeight="1" x14ac:dyDescent="0.2">
      <c r="A340" s="68" t="s">
        <v>145</v>
      </c>
      <c r="B340" s="55" t="s">
        <v>378</v>
      </c>
      <c r="C340" s="56" t="s">
        <v>146</v>
      </c>
      <c r="D340" s="57" t="s">
        <v>191</v>
      </c>
      <c r="E340" s="52" t="s">
        <v>41</v>
      </c>
      <c r="F340" s="87">
        <v>1</v>
      </c>
      <c r="G340" s="172"/>
      <c r="H340" s="43">
        <f t="shared" si="12"/>
        <v>0</v>
      </c>
    </row>
    <row r="341" spans="1:8" s="44" customFormat="1" ht="36" customHeight="1" x14ac:dyDescent="0.2">
      <c r="A341" s="64"/>
      <c r="B341" s="31" t="s">
        <v>2</v>
      </c>
      <c r="C341" s="66" t="s">
        <v>23</v>
      </c>
      <c r="D341" s="33"/>
      <c r="E341" s="75"/>
      <c r="F341" s="76"/>
      <c r="G341" s="171"/>
      <c r="H341" s="36"/>
    </row>
    <row r="342" spans="1:8" s="44" customFormat="1" ht="30" customHeight="1" x14ac:dyDescent="0.2">
      <c r="A342" s="54" t="s">
        <v>61</v>
      </c>
      <c r="B342" s="55" t="s">
        <v>379</v>
      </c>
      <c r="C342" s="56" t="s">
        <v>62</v>
      </c>
      <c r="D342" s="57" t="s">
        <v>313</v>
      </c>
      <c r="E342" s="52"/>
      <c r="F342" s="58"/>
      <c r="G342" s="171"/>
      <c r="H342" s="36"/>
    </row>
    <row r="343" spans="1:8" s="44" customFormat="1" ht="30" customHeight="1" x14ac:dyDescent="0.2">
      <c r="A343" s="54" t="s">
        <v>120</v>
      </c>
      <c r="B343" s="59" t="s">
        <v>35</v>
      </c>
      <c r="C343" s="56" t="s">
        <v>121</v>
      </c>
      <c r="D343" s="57"/>
      <c r="E343" s="52" t="s">
        <v>34</v>
      </c>
      <c r="F343" s="58">
        <v>300</v>
      </c>
      <c r="G343" s="176"/>
      <c r="H343" s="79">
        <f t="shared" si="12"/>
        <v>0</v>
      </c>
    </row>
    <row r="344" spans="1:8" s="44" customFormat="1" ht="36" customHeight="1" thickBot="1" x14ac:dyDescent="0.25">
      <c r="A344" s="94"/>
      <c r="B344" s="80" t="s">
        <v>157</v>
      </c>
      <c r="C344" s="199" t="str">
        <f>C285</f>
        <v>NORTH BOUND ROBLIN BOULEVARD - GRANT AVENUE TO WILLIAM CLEMENT PARKWAY</v>
      </c>
      <c r="D344" s="205"/>
      <c r="E344" s="205"/>
      <c r="F344" s="209"/>
      <c r="G344" s="174" t="s">
        <v>17</v>
      </c>
      <c r="H344" s="103">
        <f>SUM(H287:H343)</f>
        <v>0</v>
      </c>
    </row>
    <row r="345" spans="1:8" s="44" customFormat="1" ht="36" customHeight="1" thickTop="1" x14ac:dyDescent="0.2">
      <c r="A345" s="37"/>
      <c r="B345" s="104" t="s">
        <v>253</v>
      </c>
      <c r="C345" s="212" t="s">
        <v>380</v>
      </c>
      <c r="D345" s="207"/>
      <c r="E345" s="207"/>
      <c r="F345" s="207"/>
      <c r="G345" s="177"/>
      <c r="H345" s="43"/>
    </row>
    <row r="346" spans="1:8" s="44" customFormat="1" ht="36" customHeight="1" x14ac:dyDescent="0.2">
      <c r="A346" s="64"/>
      <c r="B346" s="31" t="s">
        <v>2</v>
      </c>
      <c r="C346" s="32" t="s">
        <v>19</v>
      </c>
      <c r="D346" s="33"/>
      <c r="E346" s="34" t="s">
        <v>2</v>
      </c>
      <c r="F346" s="35" t="s">
        <v>2</v>
      </c>
      <c r="G346" s="177"/>
      <c r="H346" s="36"/>
    </row>
    <row r="347" spans="1:8" s="44" customFormat="1" ht="30" customHeight="1" x14ac:dyDescent="0.2">
      <c r="A347" s="37" t="s">
        <v>83</v>
      </c>
      <c r="B347" s="55" t="s">
        <v>254</v>
      </c>
      <c r="C347" s="56" t="s">
        <v>84</v>
      </c>
      <c r="D347" s="57" t="s">
        <v>272</v>
      </c>
      <c r="E347" s="105" t="s">
        <v>381</v>
      </c>
      <c r="F347" s="58">
        <v>1200</v>
      </c>
      <c r="G347" s="172"/>
      <c r="H347" s="43">
        <f t="shared" ref="H347:H370" si="13">ROUND(G347*F347,2)</f>
        <v>0</v>
      </c>
    </row>
    <row r="348" spans="1:8" s="44" customFormat="1" ht="30" customHeight="1" x14ac:dyDescent="0.2">
      <c r="A348" s="106" t="s">
        <v>85</v>
      </c>
      <c r="B348" s="49" t="s">
        <v>382</v>
      </c>
      <c r="C348" s="50" t="s">
        <v>86</v>
      </c>
      <c r="D348" s="51" t="s">
        <v>383</v>
      </c>
      <c r="E348" s="98" t="s">
        <v>34</v>
      </c>
      <c r="F348" s="107">
        <v>2850</v>
      </c>
      <c r="G348" s="172"/>
      <c r="H348" s="43">
        <f t="shared" si="13"/>
        <v>0</v>
      </c>
    </row>
    <row r="349" spans="1:8" s="44" customFormat="1" ht="30" customHeight="1" x14ac:dyDescent="0.2">
      <c r="A349" s="106" t="s">
        <v>91</v>
      </c>
      <c r="B349" s="49" t="s">
        <v>384</v>
      </c>
      <c r="C349" s="50" t="s">
        <v>385</v>
      </c>
      <c r="D349" s="51" t="s">
        <v>386</v>
      </c>
      <c r="E349" s="98"/>
      <c r="F349" s="107"/>
      <c r="G349" s="171"/>
      <c r="H349" s="36"/>
    </row>
    <row r="350" spans="1:8" s="44" customFormat="1" ht="30" customHeight="1" x14ac:dyDescent="0.2">
      <c r="A350" s="106" t="s">
        <v>387</v>
      </c>
      <c r="B350" s="97" t="s">
        <v>35</v>
      </c>
      <c r="C350" s="50" t="s">
        <v>388</v>
      </c>
      <c r="D350" s="51" t="s">
        <v>2</v>
      </c>
      <c r="E350" s="98" t="s">
        <v>34</v>
      </c>
      <c r="F350" s="107">
        <v>2850</v>
      </c>
      <c r="G350" s="172"/>
      <c r="H350" s="43">
        <f t="shared" si="13"/>
        <v>0</v>
      </c>
    </row>
    <row r="351" spans="1:8" s="44" customFormat="1" ht="30" customHeight="1" x14ac:dyDescent="0.2">
      <c r="A351" s="68" t="s">
        <v>39</v>
      </c>
      <c r="B351" s="55" t="s">
        <v>389</v>
      </c>
      <c r="C351" s="56" t="s">
        <v>40</v>
      </c>
      <c r="D351" s="57" t="s">
        <v>272</v>
      </c>
      <c r="E351" s="52" t="s">
        <v>34</v>
      </c>
      <c r="F351" s="58">
        <v>1400</v>
      </c>
      <c r="G351" s="172"/>
      <c r="H351" s="43">
        <f t="shared" si="13"/>
        <v>0</v>
      </c>
    </row>
    <row r="352" spans="1:8" s="44" customFormat="1" ht="30" customHeight="1" x14ac:dyDescent="0.2">
      <c r="A352" s="108" t="s">
        <v>87</v>
      </c>
      <c r="B352" s="55" t="s">
        <v>390</v>
      </c>
      <c r="C352" s="56" t="s">
        <v>391</v>
      </c>
      <c r="D352" s="57" t="s">
        <v>272</v>
      </c>
      <c r="E352" s="52"/>
      <c r="F352" s="58"/>
      <c r="G352" s="171"/>
      <c r="H352" s="36"/>
    </row>
    <row r="353" spans="1:8" s="44" customFormat="1" ht="30" customHeight="1" x14ac:dyDescent="0.2">
      <c r="A353" s="108" t="s">
        <v>392</v>
      </c>
      <c r="B353" s="59" t="s">
        <v>35</v>
      </c>
      <c r="C353" s="56" t="s">
        <v>393</v>
      </c>
      <c r="D353" s="57" t="s">
        <v>2</v>
      </c>
      <c r="E353" s="52" t="s">
        <v>36</v>
      </c>
      <c r="F353" s="58">
        <v>1570</v>
      </c>
      <c r="G353" s="172"/>
      <c r="H353" s="43">
        <f t="shared" si="13"/>
        <v>0</v>
      </c>
    </row>
    <row r="354" spans="1:8" s="44" customFormat="1" ht="30" customHeight="1" x14ac:dyDescent="0.2">
      <c r="A354" s="108" t="s">
        <v>37</v>
      </c>
      <c r="B354" s="55" t="s">
        <v>394</v>
      </c>
      <c r="C354" s="56" t="s">
        <v>38</v>
      </c>
      <c r="D354" s="57" t="s">
        <v>272</v>
      </c>
      <c r="E354" s="52"/>
      <c r="F354" s="58"/>
      <c r="G354" s="171"/>
      <c r="H354" s="36"/>
    </row>
    <row r="355" spans="1:8" s="44" customFormat="1" ht="30" customHeight="1" x14ac:dyDescent="0.2">
      <c r="A355" s="108" t="s">
        <v>395</v>
      </c>
      <c r="B355" s="59" t="s">
        <v>35</v>
      </c>
      <c r="C355" s="56" t="s">
        <v>396</v>
      </c>
      <c r="D355" s="57" t="s">
        <v>2</v>
      </c>
      <c r="E355" s="52" t="s">
        <v>32</v>
      </c>
      <c r="F355" s="58">
        <v>300</v>
      </c>
      <c r="G355" s="172"/>
      <c r="H355" s="43">
        <f t="shared" si="13"/>
        <v>0</v>
      </c>
    </row>
    <row r="356" spans="1:8" s="44" customFormat="1" ht="36" customHeight="1" x14ac:dyDescent="0.25">
      <c r="A356" s="45"/>
      <c r="B356" s="46" t="s">
        <v>2</v>
      </c>
      <c r="C356" s="47" t="s">
        <v>125</v>
      </c>
      <c r="D356" s="48"/>
      <c r="E356" s="48"/>
      <c r="F356" s="48"/>
      <c r="G356" s="171"/>
      <c r="H356" s="36"/>
    </row>
    <row r="357" spans="1:8" s="44" customFormat="1" ht="30" customHeight="1" x14ac:dyDescent="0.2">
      <c r="A357" s="54" t="s">
        <v>102</v>
      </c>
      <c r="B357" s="55" t="s">
        <v>397</v>
      </c>
      <c r="C357" s="56" t="s">
        <v>53</v>
      </c>
      <c r="D357" s="57" t="s">
        <v>175</v>
      </c>
      <c r="E357" s="52"/>
      <c r="F357" s="58"/>
      <c r="G357" s="171"/>
      <c r="H357" s="36"/>
    </row>
    <row r="358" spans="1:8" s="44" customFormat="1" ht="30" customHeight="1" x14ac:dyDescent="0.2">
      <c r="A358" s="62" t="s">
        <v>398</v>
      </c>
      <c r="B358" s="97" t="s">
        <v>35</v>
      </c>
      <c r="C358" s="50" t="s">
        <v>399</v>
      </c>
      <c r="D358" s="51" t="s">
        <v>400</v>
      </c>
      <c r="E358" s="98" t="s">
        <v>51</v>
      </c>
      <c r="F358" s="58">
        <v>80</v>
      </c>
      <c r="G358" s="172"/>
      <c r="H358" s="43">
        <f t="shared" si="13"/>
        <v>0</v>
      </c>
    </row>
    <row r="359" spans="1:8" s="73" customFormat="1" ht="30" customHeight="1" x14ac:dyDescent="0.2">
      <c r="A359" s="63" t="s">
        <v>303</v>
      </c>
      <c r="B359" s="59" t="s">
        <v>42</v>
      </c>
      <c r="C359" s="56" t="s">
        <v>304</v>
      </c>
      <c r="D359" s="57" t="s">
        <v>104</v>
      </c>
      <c r="E359" s="52" t="s">
        <v>51</v>
      </c>
      <c r="F359" s="58">
        <v>10</v>
      </c>
      <c r="G359" s="172"/>
      <c r="H359" s="43">
        <f t="shared" si="13"/>
        <v>0</v>
      </c>
    </row>
    <row r="360" spans="1:8" s="95" customFormat="1" ht="30" customHeight="1" x14ac:dyDescent="0.2">
      <c r="A360" s="54"/>
      <c r="B360" s="49" t="s">
        <v>401</v>
      </c>
      <c r="C360" s="50" t="s">
        <v>368</v>
      </c>
      <c r="D360" s="51" t="s">
        <v>147</v>
      </c>
      <c r="E360" s="52" t="s">
        <v>34</v>
      </c>
      <c r="F360" s="58">
        <v>20</v>
      </c>
      <c r="G360" s="172"/>
      <c r="H360" s="43">
        <f t="shared" si="13"/>
        <v>0</v>
      </c>
    </row>
    <row r="361" spans="1:8" s="44" customFormat="1" ht="36" customHeight="1" x14ac:dyDescent="0.25">
      <c r="A361" s="45"/>
      <c r="B361" s="46" t="s">
        <v>2</v>
      </c>
      <c r="C361" s="47" t="s">
        <v>139</v>
      </c>
      <c r="D361" s="48"/>
      <c r="E361" s="48"/>
      <c r="F361" s="48"/>
      <c r="G361" s="171"/>
      <c r="H361" s="36"/>
    </row>
    <row r="362" spans="1:8" s="44" customFormat="1" ht="30" customHeight="1" x14ac:dyDescent="0.2">
      <c r="A362" s="54" t="s">
        <v>132</v>
      </c>
      <c r="B362" s="55" t="s">
        <v>402</v>
      </c>
      <c r="C362" s="56" t="s">
        <v>133</v>
      </c>
      <c r="D362" s="57" t="s">
        <v>322</v>
      </c>
      <c r="E362" s="100"/>
      <c r="F362" s="58"/>
      <c r="G362" s="171"/>
      <c r="H362" s="36"/>
    </row>
    <row r="363" spans="1:8" s="44" customFormat="1" ht="30" customHeight="1" x14ac:dyDescent="0.2">
      <c r="A363" s="54" t="s">
        <v>135</v>
      </c>
      <c r="B363" s="59" t="s">
        <v>35</v>
      </c>
      <c r="C363" s="56" t="s">
        <v>403</v>
      </c>
      <c r="D363" s="57"/>
      <c r="E363" s="52"/>
      <c r="F363" s="58"/>
      <c r="G363" s="171"/>
      <c r="H363" s="36"/>
    </row>
    <row r="364" spans="1:8" s="44" customFormat="1" ht="30" customHeight="1" x14ac:dyDescent="0.2">
      <c r="A364" s="54" t="s">
        <v>136</v>
      </c>
      <c r="B364" s="61" t="s">
        <v>99</v>
      </c>
      <c r="C364" s="56" t="s">
        <v>116</v>
      </c>
      <c r="D364" s="57"/>
      <c r="E364" s="52" t="s">
        <v>36</v>
      </c>
      <c r="F364" s="58">
        <v>450</v>
      </c>
      <c r="G364" s="172"/>
      <c r="H364" s="43">
        <f t="shared" si="13"/>
        <v>0</v>
      </c>
    </row>
    <row r="365" spans="1:8" s="44" customFormat="1" ht="36" customHeight="1" x14ac:dyDescent="0.2">
      <c r="A365" s="64"/>
      <c r="B365" s="65" t="s">
        <v>2</v>
      </c>
      <c r="C365" s="66" t="s">
        <v>20</v>
      </c>
      <c r="D365" s="33"/>
      <c r="E365" s="67"/>
      <c r="F365" s="35"/>
      <c r="G365" s="171"/>
      <c r="H365" s="36"/>
    </row>
    <row r="366" spans="1:8" s="44" customFormat="1" ht="30" customHeight="1" x14ac:dyDescent="0.2">
      <c r="A366" s="68" t="s">
        <v>54</v>
      </c>
      <c r="B366" s="55" t="s">
        <v>404</v>
      </c>
      <c r="C366" s="56" t="s">
        <v>55</v>
      </c>
      <c r="D366" s="57" t="s">
        <v>118</v>
      </c>
      <c r="E366" s="52" t="s">
        <v>51</v>
      </c>
      <c r="F366" s="69">
        <v>200</v>
      </c>
      <c r="G366" s="172"/>
      <c r="H366" s="43">
        <f t="shared" si="13"/>
        <v>0</v>
      </c>
    </row>
    <row r="367" spans="1:8" s="8" customFormat="1" ht="36" customHeight="1" x14ac:dyDescent="0.2">
      <c r="A367" s="64"/>
      <c r="B367" s="31" t="s">
        <v>2</v>
      </c>
      <c r="C367" s="66" t="s">
        <v>23</v>
      </c>
      <c r="D367" s="33"/>
      <c r="E367" s="75"/>
      <c r="F367" s="76"/>
      <c r="G367" s="171"/>
      <c r="H367" s="36"/>
    </row>
    <row r="368" spans="1:8" s="44" customFormat="1" ht="30" customHeight="1" x14ac:dyDescent="0.2">
      <c r="A368" s="54"/>
      <c r="B368" s="55" t="s">
        <v>405</v>
      </c>
      <c r="C368" s="56" t="s">
        <v>406</v>
      </c>
      <c r="D368" s="57" t="s">
        <v>407</v>
      </c>
      <c r="E368" s="52" t="s">
        <v>34</v>
      </c>
      <c r="F368" s="58">
        <v>700</v>
      </c>
      <c r="G368" s="172"/>
      <c r="H368" s="43">
        <f t="shared" si="13"/>
        <v>0</v>
      </c>
    </row>
    <row r="369" spans="1:8" s="8" customFormat="1" ht="36" customHeight="1" x14ac:dyDescent="0.2">
      <c r="A369" s="64"/>
      <c r="B369" s="109" t="s">
        <v>2</v>
      </c>
      <c r="C369" s="66" t="s">
        <v>24</v>
      </c>
      <c r="D369" s="33"/>
      <c r="E369" s="67"/>
      <c r="F369" s="35"/>
      <c r="G369" s="171"/>
      <c r="H369" s="36"/>
    </row>
    <row r="370" spans="1:8" s="44" customFormat="1" ht="30" customHeight="1" x14ac:dyDescent="0.2">
      <c r="A370" s="54" t="s">
        <v>408</v>
      </c>
      <c r="B370" s="60" t="s">
        <v>409</v>
      </c>
      <c r="C370" s="56" t="s">
        <v>410</v>
      </c>
      <c r="D370" s="57" t="s">
        <v>411</v>
      </c>
      <c r="E370" s="52" t="s">
        <v>32</v>
      </c>
      <c r="F370" s="58">
        <v>5</v>
      </c>
      <c r="G370" s="176"/>
      <c r="H370" s="79">
        <f t="shared" si="13"/>
        <v>0</v>
      </c>
    </row>
    <row r="371" spans="1:8" s="8" customFormat="1" ht="36" customHeight="1" thickBot="1" x14ac:dyDescent="0.25">
      <c r="A371" s="110"/>
      <c r="B371" s="80" t="s">
        <v>253</v>
      </c>
      <c r="C371" s="199" t="str">
        <f>C345</f>
        <v>EAST BOUND BISHOP GRANDIN - ISLAND SHORE BOULEVARD TO LAGIMODIERE BOULEVARD</v>
      </c>
      <c r="D371" s="205"/>
      <c r="E371" s="205"/>
      <c r="F371" s="209"/>
      <c r="G371" s="174" t="s">
        <v>17</v>
      </c>
      <c r="H371" s="103">
        <f>SUM(H347:H370)</f>
        <v>0</v>
      </c>
    </row>
    <row r="372" spans="1:8" s="8" customFormat="1" ht="36" customHeight="1" thickTop="1" x14ac:dyDescent="0.2">
      <c r="A372" s="37"/>
      <c r="B372" s="104" t="s">
        <v>412</v>
      </c>
      <c r="C372" s="212" t="s">
        <v>413</v>
      </c>
      <c r="D372" s="207"/>
      <c r="E372" s="207"/>
      <c r="F372" s="207"/>
      <c r="G372" s="177"/>
      <c r="H372" s="43"/>
    </row>
    <row r="373" spans="1:8" s="44" customFormat="1" ht="36" customHeight="1" x14ac:dyDescent="0.2">
      <c r="A373" s="64"/>
      <c r="B373" s="31" t="s">
        <v>2</v>
      </c>
      <c r="C373" s="32" t="s">
        <v>19</v>
      </c>
      <c r="D373" s="33"/>
      <c r="E373" s="34" t="s">
        <v>2</v>
      </c>
      <c r="F373" s="35" t="s">
        <v>2</v>
      </c>
      <c r="G373" s="177"/>
      <c r="H373" s="36"/>
    </row>
    <row r="374" spans="1:8" s="8" customFormat="1" ht="30" customHeight="1" x14ac:dyDescent="0.2">
      <c r="A374" s="37" t="s">
        <v>83</v>
      </c>
      <c r="B374" s="55" t="s">
        <v>414</v>
      </c>
      <c r="C374" s="56" t="s">
        <v>84</v>
      </c>
      <c r="D374" s="57" t="s">
        <v>272</v>
      </c>
      <c r="E374" s="105" t="s">
        <v>381</v>
      </c>
      <c r="F374" s="58">
        <v>700</v>
      </c>
      <c r="G374" s="172"/>
      <c r="H374" s="43">
        <f t="shared" ref="H374:H397" si="14">ROUND(G374*F374,2)</f>
        <v>0</v>
      </c>
    </row>
    <row r="375" spans="1:8" s="44" customFormat="1" ht="30" customHeight="1" x14ac:dyDescent="0.2">
      <c r="A375" s="106" t="s">
        <v>85</v>
      </c>
      <c r="B375" s="55" t="s">
        <v>415</v>
      </c>
      <c r="C375" s="50" t="s">
        <v>86</v>
      </c>
      <c r="D375" s="51" t="s">
        <v>383</v>
      </c>
      <c r="E375" s="98" t="s">
        <v>34</v>
      </c>
      <c r="F375" s="107">
        <v>1400</v>
      </c>
      <c r="G375" s="172"/>
      <c r="H375" s="43">
        <f t="shared" si="14"/>
        <v>0</v>
      </c>
    </row>
    <row r="376" spans="1:8" s="44" customFormat="1" ht="30" customHeight="1" x14ac:dyDescent="0.2">
      <c r="A376" s="106" t="s">
        <v>91</v>
      </c>
      <c r="B376" s="55" t="s">
        <v>416</v>
      </c>
      <c r="C376" s="50" t="s">
        <v>385</v>
      </c>
      <c r="D376" s="51" t="s">
        <v>386</v>
      </c>
      <c r="E376" s="98"/>
      <c r="F376" s="107"/>
      <c r="G376" s="171"/>
      <c r="H376" s="36"/>
    </row>
    <row r="377" spans="1:8" s="44" customFormat="1" ht="30" customHeight="1" x14ac:dyDescent="0.2">
      <c r="A377" s="106" t="s">
        <v>387</v>
      </c>
      <c r="B377" s="97" t="s">
        <v>35</v>
      </c>
      <c r="C377" s="50" t="s">
        <v>388</v>
      </c>
      <c r="D377" s="51" t="s">
        <v>2</v>
      </c>
      <c r="E377" s="98" t="s">
        <v>34</v>
      </c>
      <c r="F377" s="107">
        <v>1800</v>
      </c>
      <c r="G377" s="172"/>
      <c r="H377" s="43">
        <f t="shared" si="14"/>
        <v>0</v>
      </c>
    </row>
    <row r="378" spans="1:8" ht="30" customHeight="1" x14ac:dyDescent="0.2">
      <c r="A378" s="68" t="s">
        <v>39</v>
      </c>
      <c r="B378" s="55" t="s">
        <v>417</v>
      </c>
      <c r="C378" s="56" t="s">
        <v>40</v>
      </c>
      <c r="D378" s="57" t="s">
        <v>272</v>
      </c>
      <c r="E378" s="52" t="s">
        <v>34</v>
      </c>
      <c r="F378" s="58">
        <v>700</v>
      </c>
      <c r="G378" s="172"/>
      <c r="H378" s="43">
        <f t="shared" si="14"/>
        <v>0</v>
      </c>
    </row>
    <row r="379" spans="1:8" ht="30" customHeight="1" x14ac:dyDescent="0.2">
      <c r="A379" s="108" t="s">
        <v>87</v>
      </c>
      <c r="B379" s="55" t="s">
        <v>418</v>
      </c>
      <c r="C379" s="56" t="s">
        <v>391</v>
      </c>
      <c r="D379" s="57" t="s">
        <v>272</v>
      </c>
      <c r="E379" s="52"/>
      <c r="F379" s="58"/>
      <c r="G379" s="171"/>
      <c r="H379" s="36"/>
    </row>
    <row r="380" spans="1:8" ht="30" customHeight="1" x14ac:dyDescent="0.2">
      <c r="A380" s="108" t="s">
        <v>392</v>
      </c>
      <c r="B380" s="59" t="s">
        <v>35</v>
      </c>
      <c r="C380" s="56" t="s">
        <v>393</v>
      </c>
      <c r="D380" s="57" t="s">
        <v>2</v>
      </c>
      <c r="E380" s="52" t="s">
        <v>36</v>
      </c>
      <c r="F380" s="58">
        <v>770</v>
      </c>
      <c r="G380" s="172"/>
      <c r="H380" s="43">
        <f t="shared" si="14"/>
        <v>0</v>
      </c>
    </row>
    <row r="381" spans="1:8" ht="30" customHeight="1" x14ac:dyDescent="0.2">
      <c r="A381" s="108" t="s">
        <v>37</v>
      </c>
      <c r="B381" s="55" t="s">
        <v>419</v>
      </c>
      <c r="C381" s="56" t="s">
        <v>38</v>
      </c>
      <c r="D381" s="57" t="s">
        <v>272</v>
      </c>
      <c r="E381" s="52"/>
      <c r="F381" s="58"/>
      <c r="G381" s="171"/>
      <c r="H381" s="36"/>
    </row>
    <row r="382" spans="1:8" ht="30" customHeight="1" x14ac:dyDescent="0.2">
      <c r="A382" s="108" t="s">
        <v>395</v>
      </c>
      <c r="B382" s="59" t="s">
        <v>35</v>
      </c>
      <c r="C382" s="56" t="s">
        <v>396</v>
      </c>
      <c r="D382" s="57" t="s">
        <v>2</v>
      </c>
      <c r="E382" s="52" t="s">
        <v>32</v>
      </c>
      <c r="F382" s="58">
        <v>160</v>
      </c>
      <c r="G382" s="172"/>
      <c r="H382" s="43">
        <f t="shared" si="14"/>
        <v>0</v>
      </c>
    </row>
    <row r="383" spans="1:8" s="44" customFormat="1" ht="36" customHeight="1" x14ac:dyDescent="0.25">
      <c r="A383" s="45"/>
      <c r="B383" s="46" t="s">
        <v>2</v>
      </c>
      <c r="C383" s="47" t="s">
        <v>125</v>
      </c>
      <c r="D383" s="48"/>
      <c r="E383" s="51"/>
      <c r="F383" s="48"/>
      <c r="G383" s="171"/>
      <c r="H383" s="36"/>
    </row>
    <row r="384" spans="1:8" ht="30" customHeight="1" x14ac:dyDescent="0.2">
      <c r="A384" s="54" t="s">
        <v>102</v>
      </c>
      <c r="B384" s="55" t="s">
        <v>420</v>
      </c>
      <c r="C384" s="56" t="s">
        <v>53</v>
      </c>
      <c r="D384" s="57" t="s">
        <v>175</v>
      </c>
      <c r="E384" s="52"/>
      <c r="F384" s="58"/>
      <c r="G384" s="171"/>
      <c r="H384" s="36"/>
    </row>
    <row r="385" spans="1:8" ht="30" customHeight="1" x14ac:dyDescent="0.2">
      <c r="A385" s="62" t="s">
        <v>398</v>
      </c>
      <c r="B385" s="97" t="s">
        <v>35</v>
      </c>
      <c r="C385" s="50" t="s">
        <v>399</v>
      </c>
      <c r="D385" s="51" t="s">
        <v>400</v>
      </c>
      <c r="E385" s="111" t="s">
        <v>51</v>
      </c>
      <c r="F385" s="58">
        <v>130</v>
      </c>
      <c r="G385" s="172"/>
      <c r="H385" s="43">
        <f t="shared" si="14"/>
        <v>0</v>
      </c>
    </row>
    <row r="386" spans="1:8" ht="30" customHeight="1" x14ac:dyDescent="0.2">
      <c r="A386" s="112" t="s">
        <v>300</v>
      </c>
      <c r="B386" s="113" t="s">
        <v>42</v>
      </c>
      <c r="C386" s="114" t="s">
        <v>301</v>
      </c>
      <c r="D386" s="115" t="s">
        <v>235</v>
      </c>
      <c r="E386" s="98"/>
      <c r="F386" s="58"/>
      <c r="G386" s="171"/>
      <c r="H386" s="36"/>
    </row>
    <row r="387" spans="1:8" ht="30" customHeight="1" x14ac:dyDescent="0.2">
      <c r="A387" s="112" t="s">
        <v>421</v>
      </c>
      <c r="B387" s="116" t="s">
        <v>99</v>
      </c>
      <c r="C387" s="50" t="s">
        <v>246</v>
      </c>
      <c r="D387" s="117"/>
      <c r="E387" s="98" t="s">
        <v>51</v>
      </c>
      <c r="F387" s="58">
        <v>15</v>
      </c>
      <c r="G387" s="172"/>
      <c r="H387" s="43">
        <f t="shared" si="14"/>
        <v>0</v>
      </c>
    </row>
    <row r="388" spans="1:8" ht="30" customHeight="1" x14ac:dyDescent="0.2">
      <c r="A388" s="112" t="s">
        <v>422</v>
      </c>
      <c r="B388" s="116" t="s">
        <v>100</v>
      </c>
      <c r="C388" s="50" t="s">
        <v>321</v>
      </c>
      <c r="D388" s="117"/>
      <c r="E388" s="98" t="s">
        <v>51</v>
      </c>
      <c r="F388" s="58">
        <v>15</v>
      </c>
      <c r="G388" s="172"/>
      <c r="H388" s="43">
        <f t="shared" si="14"/>
        <v>0</v>
      </c>
    </row>
    <row r="389" spans="1:8" s="95" customFormat="1" ht="30" customHeight="1" x14ac:dyDescent="0.2">
      <c r="A389" s="54"/>
      <c r="B389" s="49" t="s">
        <v>423</v>
      </c>
      <c r="C389" s="50" t="s">
        <v>368</v>
      </c>
      <c r="D389" s="51" t="s">
        <v>147</v>
      </c>
      <c r="E389" s="52" t="s">
        <v>34</v>
      </c>
      <c r="F389" s="58">
        <v>20</v>
      </c>
      <c r="G389" s="172"/>
      <c r="H389" s="43">
        <f t="shared" si="14"/>
        <v>0</v>
      </c>
    </row>
    <row r="390" spans="1:8" s="44" customFormat="1" ht="36" customHeight="1" x14ac:dyDescent="0.25">
      <c r="A390" s="45"/>
      <c r="B390" s="46" t="s">
        <v>2</v>
      </c>
      <c r="C390" s="47" t="s">
        <v>139</v>
      </c>
      <c r="D390" s="48"/>
      <c r="E390" s="51"/>
      <c r="F390" s="48"/>
      <c r="G390" s="171"/>
      <c r="H390" s="36"/>
    </row>
    <row r="391" spans="1:8" ht="30" customHeight="1" x14ac:dyDescent="0.2">
      <c r="A391" s="54" t="s">
        <v>132</v>
      </c>
      <c r="B391" s="55" t="s">
        <v>424</v>
      </c>
      <c r="C391" s="56" t="s">
        <v>133</v>
      </c>
      <c r="D391" s="57" t="s">
        <v>322</v>
      </c>
      <c r="E391" s="118"/>
      <c r="F391" s="58"/>
      <c r="G391" s="171"/>
      <c r="H391" s="36"/>
    </row>
    <row r="392" spans="1:8" ht="30" customHeight="1" x14ac:dyDescent="0.2">
      <c r="A392" s="54" t="s">
        <v>135</v>
      </c>
      <c r="B392" s="59" t="s">
        <v>35</v>
      </c>
      <c r="C392" s="56" t="s">
        <v>403</v>
      </c>
      <c r="D392" s="57"/>
      <c r="E392" s="52"/>
      <c r="F392" s="58"/>
      <c r="G392" s="171"/>
      <c r="H392" s="36"/>
    </row>
    <row r="393" spans="1:8" ht="30" customHeight="1" x14ac:dyDescent="0.2">
      <c r="A393" s="54" t="s">
        <v>136</v>
      </c>
      <c r="B393" s="61" t="s">
        <v>99</v>
      </c>
      <c r="C393" s="56" t="s">
        <v>116</v>
      </c>
      <c r="D393" s="57"/>
      <c r="E393" s="52" t="s">
        <v>36</v>
      </c>
      <c r="F393" s="58">
        <v>220</v>
      </c>
      <c r="G393" s="172"/>
      <c r="H393" s="43">
        <f t="shared" si="14"/>
        <v>0</v>
      </c>
    </row>
    <row r="394" spans="1:8" ht="36" customHeight="1" x14ac:dyDescent="0.2">
      <c r="A394" s="64"/>
      <c r="B394" s="65" t="s">
        <v>2</v>
      </c>
      <c r="C394" s="66" t="s">
        <v>20</v>
      </c>
      <c r="D394" s="33"/>
      <c r="E394" s="67"/>
      <c r="F394" s="35"/>
      <c r="G394" s="171"/>
      <c r="H394" s="36"/>
    </row>
    <row r="395" spans="1:8" ht="30" customHeight="1" x14ac:dyDescent="0.2">
      <c r="A395" s="68" t="s">
        <v>54</v>
      </c>
      <c r="B395" s="55" t="s">
        <v>425</v>
      </c>
      <c r="C395" s="56" t="s">
        <v>55</v>
      </c>
      <c r="D395" s="57" t="s">
        <v>118</v>
      </c>
      <c r="E395" s="52" t="s">
        <v>51</v>
      </c>
      <c r="F395" s="69">
        <v>100</v>
      </c>
      <c r="G395" s="172"/>
      <c r="H395" s="43">
        <f t="shared" si="14"/>
        <v>0</v>
      </c>
    </row>
    <row r="396" spans="1:8" ht="30" customHeight="1" x14ac:dyDescent="0.2">
      <c r="A396" s="64"/>
      <c r="B396" s="31" t="s">
        <v>2</v>
      </c>
      <c r="C396" s="66" t="s">
        <v>23</v>
      </c>
      <c r="D396" s="33"/>
      <c r="E396" s="75"/>
      <c r="F396" s="76"/>
      <c r="G396" s="171"/>
      <c r="H396" s="36"/>
    </row>
    <row r="397" spans="1:8" ht="30" customHeight="1" x14ac:dyDescent="0.2">
      <c r="A397" s="54"/>
      <c r="B397" s="55" t="s">
        <v>426</v>
      </c>
      <c r="C397" s="56" t="s">
        <v>406</v>
      </c>
      <c r="D397" s="57" t="s">
        <v>407</v>
      </c>
      <c r="E397" s="52" t="s">
        <v>34</v>
      </c>
      <c r="F397" s="58">
        <v>350</v>
      </c>
      <c r="G397" s="176"/>
      <c r="H397" s="79">
        <f t="shared" si="14"/>
        <v>0</v>
      </c>
    </row>
    <row r="398" spans="1:8" ht="36" customHeight="1" thickBot="1" x14ac:dyDescent="0.25">
      <c r="A398" s="110"/>
      <c r="B398" s="80" t="s">
        <v>412</v>
      </c>
      <c r="C398" s="199" t="str">
        <f>C372</f>
        <v>SOUTH BOUND LAGIMODIERE BOULEVARD - WARMAN ROAD TO DUGALD ROAD</v>
      </c>
      <c r="D398" s="205"/>
      <c r="E398" s="205"/>
      <c r="F398" s="209"/>
      <c r="G398" s="174" t="s">
        <v>17</v>
      </c>
      <c r="H398" s="81">
        <f>SUM(H374:H397)</f>
        <v>0</v>
      </c>
    </row>
    <row r="399" spans="1:8" ht="36" customHeight="1" thickTop="1" x14ac:dyDescent="0.2">
      <c r="A399" s="37"/>
      <c r="B399" s="104" t="s">
        <v>427</v>
      </c>
      <c r="C399" s="212" t="s">
        <v>428</v>
      </c>
      <c r="D399" s="207"/>
      <c r="E399" s="207"/>
      <c r="F399" s="207"/>
      <c r="G399" s="177"/>
      <c r="H399" s="119"/>
    </row>
    <row r="400" spans="1:8" s="44" customFormat="1" ht="36" customHeight="1" x14ac:dyDescent="0.2">
      <c r="A400" s="64"/>
      <c r="B400" s="31" t="s">
        <v>2</v>
      </c>
      <c r="C400" s="32" t="s">
        <v>19</v>
      </c>
      <c r="D400" s="33"/>
      <c r="E400" s="34" t="s">
        <v>2</v>
      </c>
      <c r="F400" s="35" t="s">
        <v>2</v>
      </c>
      <c r="G400" s="177"/>
      <c r="H400" s="36"/>
    </row>
    <row r="401" spans="1:8" ht="30" customHeight="1" x14ac:dyDescent="0.2">
      <c r="A401" s="37" t="s">
        <v>83</v>
      </c>
      <c r="B401" s="55" t="s">
        <v>429</v>
      </c>
      <c r="C401" s="56" t="s">
        <v>84</v>
      </c>
      <c r="D401" s="57" t="s">
        <v>272</v>
      </c>
      <c r="E401" s="120" t="s">
        <v>430</v>
      </c>
      <c r="F401" s="58">
        <v>680</v>
      </c>
      <c r="G401" s="172"/>
      <c r="H401" s="43">
        <f t="shared" ref="H401:H425" si="15">ROUND(G401*F401,2)</f>
        <v>0</v>
      </c>
    </row>
    <row r="402" spans="1:8" ht="30" customHeight="1" x14ac:dyDescent="0.2">
      <c r="A402" s="106" t="s">
        <v>85</v>
      </c>
      <c r="B402" s="55" t="s">
        <v>431</v>
      </c>
      <c r="C402" s="50" t="s">
        <v>86</v>
      </c>
      <c r="D402" s="51" t="s">
        <v>383</v>
      </c>
      <c r="E402" s="98" t="s">
        <v>34</v>
      </c>
      <c r="F402" s="107">
        <v>1600</v>
      </c>
      <c r="G402" s="172"/>
      <c r="H402" s="43">
        <f t="shared" si="15"/>
        <v>0</v>
      </c>
    </row>
    <row r="403" spans="1:8" ht="30" customHeight="1" x14ac:dyDescent="0.2">
      <c r="A403" s="106" t="s">
        <v>91</v>
      </c>
      <c r="B403" s="55" t="s">
        <v>432</v>
      </c>
      <c r="C403" s="50" t="s">
        <v>385</v>
      </c>
      <c r="D403" s="51" t="s">
        <v>386</v>
      </c>
      <c r="E403" s="98"/>
      <c r="F403" s="107"/>
      <c r="G403" s="171"/>
      <c r="H403" s="36"/>
    </row>
    <row r="404" spans="1:8" ht="30" customHeight="1" x14ac:dyDescent="0.2">
      <c r="A404" s="106" t="s">
        <v>387</v>
      </c>
      <c r="B404" s="97" t="s">
        <v>35</v>
      </c>
      <c r="C404" s="50" t="s">
        <v>388</v>
      </c>
      <c r="D404" s="51" t="s">
        <v>2</v>
      </c>
      <c r="E404" s="98" t="s">
        <v>34</v>
      </c>
      <c r="F404" s="107">
        <v>1600</v>
      </c>
      <c r="G404" s="172"/>
      <c r="H404" s="43">
        <f t="shared" si="15"/>
        <v>0</v>
      </c>
    </row>
    <row r="405" spans="1:8" ht="30" customHeight="1" x14ac:dyDescent="0.2">
      <c r="A405" s="68" t="s">
        <v>39</v>
      </c>
      <c r="B405" s="55" t="s">
        <v>433</v>
      </c>
      <c r="C405" s="56" t="s">
        <v>40</v>
      </c>
      <c r="D405" s="57" t="s">
        <v>272</v>
      </c>
      <c r="E405" s="52" t="s">
        <v>34</v>
      </c>
      <c r="F405" s="107">
        <v>800</v>
      </c>
      <c r="G405" s="172"/>
      <c r="H405" s="43">
        <f t="shared" si="15"/>
        <v>0</v>
      </c>
    </row>
    <row r="406" spans="1:8" ht="30" customHeight="1" x14ac:dyDescent="0.2">
      <c r="A406" s="108" t="s">
        <v>87</v>
      </c>
      <c r="B406" s="55" t="s">
        <v>434</v>
      </c>
      <c r="C406" s="56" t="s">
        <v>391</v>
      </c>
      <c r="D406" s="57" t="s">
        <v>272</v>
      </c>
      <c r="E406" s="52"/>
      <c r="F406" s="58"/>
      <c r="G406" s="171"/>
      <c r="H406" s="36"/>
    </row>
    <row r="407" spans="1:8" ht="30" customHeight="1" x14ac:dyDescent="0.2">
      <c r="A407" s="108" t="s">
        <v>392</v>
      </c>
      <c r="B407" s="59" t="s">
        <v>35</v>
      </c>
      <c r="C407" s="56" t="s">
        <v>393</v>
      </c>
      <c r="D407" s="57" t="s">
        <v>2</v>
      </c>
      <c r="E407" s="52" t="s">
        <v>36</v>
      </c>
      <c r="F407" s="58">
        <v>870</v>
      </c>
      <c r="G407" s="172"/>
      <c r="H407" s="43">
        <f t="shared" si="15"/>
        <v>0</v>
      </c>
    </row>
    <row r="408" spans="1:8" ht="30" customHeight="1" x14ac:dyDescent="0.2">
      <c r="A408" s="108" t="s">
        <v>37</v>
      </c>
      <c r="B408" s="55" t="s">
        <v>435</v>
      </c>
      <c r="C408" s="56" t="s">
        <v>38</v>
      </c>
      <c r="D408" s="57" t="s">
        <v>272</v>
      </c>
      <c r="E408" s="52"/>
      <c r="F408" s="58"/>
      <c r="G408" s="171"/>
      <c r="H408" s="36"/>
    </row>
    <row r="409" spans="1:8" ht="30" customHeight="1" x14ac:dyDescent="0.2">
      <c r="A409" s="108" t="s">
        <v>395</v>
      </c>
      <c r="B409" s="59" t="s">
        <v>35</v>
      </c>
      <c r="C409" s="56" t="s">
        <v>396</v>
      </c>
      <c r="D409" s="57" t="s">
        <v>2</v>
      </c>
      <c r="E409" s="52" t="s">
        <v>32</v>
      </c>
      <c r="F409" s="58">
        <v>160</v>
      </c>
      <c r="G409" s="172"/>
      <c r="H409" s="43">
        <f t="shared" si="15"/>
        <v>0</v>
      </c>
    </row>
    <row r="410" spans="1:8" s="44" customFormat="1" ht="36" customHeight="1" x14ac:dyDescent="0.25">
      <c r="A410" s="45"/>
      <c r="B410" s="46" t="s">
        <v>2</v>
      </c>
      <c r="C410" s="47" t="s">
        <v>125</v>
      </c>
      <c r="D410" s="48"/>
      <c r="E410" s="48"/>
      <c r="F410" s="48"/>
      <c r="G410" s="171"/>
      <c r="H410" s="36"/>
    </row>
    <row r="411" spans="1:8" s="44" customFormat="1" ht="30" customHeight="1" x14ac:dyDescent="0.2">
      <c r="A411" s="54" t="s">
        <v>65</v>
      </c>
      <c r="B411" s="55" t="s">
        <v>436</v>
      </c>
      <c r="C411" s="56" t="s">
        <v>66</v>
      </c>
      <c r="D411" s="57" t="s">
        <v>272</v>
      </c>
      <c r="E411" s="48"/>
      <c r="F411" s="48"/>
      <c r="G411" s="171"/>
      <c r="H411" s="36"/>
    </row>
    <row r="412" spans="1:8" s="44" customFormat="1" ht="30" customHeight="1" x14ac:dyDescent="0.2">
      <c r="A412" s="54" t="s">
        <v>126</v>
      </c>
      <c r="B412" s="59" t="s">
        <v>35</v>
      </c>
      <c r="C412" s="56" t="s">
        <v>127</v>
      </c>
      <c r="D412" s="57" t="s">
        <v>2</v>
      </c>
      <c r="E412" s="52" t="s">
        <v>34</v>
      </c>
      <c r="F412" s="58">
        <v>110</v>
      </c>
      <c r="G412" s="172"/>
      <c r="H412" s="43">
        <f t="shared" si="15"/>
        <v>0</v>
      </c>
    </row>
    <row r="413" spans="1:8" ht="30" customHeight="1" x14ac:dyDescent="0.2">
      <c r="A413" s="54" t="s">
        <v>102</v>
      </c>
      <c r="B413" s="55" t="s">
        <v>437</v>
      </c>
      <c r="C413" s="56" t="s">
        <v>53</v>
      </c>
      <c r="D413" s="57" t="s">
        <v>175</v>
      </c>
      <c r="E413" s="52"/>
      <c r="F413" s="58"/>
      <c r="G413" s="171"/>
      <c r="H413" s="36"/>
    </row>
    <row r="414" spans="1:8" s="73" customFormat="1" ht="30" customHeight="1" x14ac:dyDescent="0.2">
      <c r="A414" s="63" t="s">
        <v>303</v>
      </c>
      <c r="B414" s="59" t="s">
        <v>35</v>
      </c>
      <c r="C414" s="56" t="s">
        <v>304</v>
      </c>
      <c r="D414" s="57" t="s">
        <v>104</v>
      </c>
      <c r="E414" s="52" t="s">
        <v>51</v>
      </c>
      <c r="F414" s="58">
        <v>5</v>
      </c>
      <c r="G414" s="172"/>
      <c r="H414" s="43">
        <f t="shared" si="15"/>
        <v>0</v>
      </c>
    </row>
    <row r="415" spans="1:8" s="95" customFormat="1" ht="30" customHeight="1" x14ac:dyDescent="0.2">
      <c r="A415" s="54"/>
      <c r="B415" s="49" t="s">
        <v>438</v>
      </c>
      <c r="C415" s="50" t="s">
        <v>368</v>
      </c>
      <c r="D415" s="51" t="s">
        <v>147</v>
      </c>
      <c r="E415" s="52" t="s">
        <v>34</v>
      </c>
      <c r="F415" s="58">
        <v>20</v>
      </c>
      <c r="G415" s="172"/>
      <c r="H415" s="43">
        <f t="shared" si="15"/>
        <v>0</v>
      </c>
    </row>
    <row r="416" spans="1:8" s="44" customFormat="1" ht="36" customHeight="1" x14ac:dyDescent="0.25">
      <c r="A416" s="45"/>
      <c r="B416" s="46" t="s">
        <v>2</v>
      </c>
      <c r="C416" s="47" t="s">
        <v>139</v>
      </c>
      <c r="D416" s="48"/>
      <c r="E416" s="48"/>
      <c r="F416" s="48"/>
      <c r="G416" s="171"/>
      <c r="H416" s="36"/>
    </row>
    <row r="417" spans="1:8" ht="30" customHeight="1" x14ac:dyDescent="0.2">
      <c r="A417" s="54" t="s">
        <v>132</v>
      </c>
      <c r="B417" s="55" t="s">
        <v>439</v>
      </c>
      <c r="C417" s="56" t="s">
        <v>133</v>
      </c>
      <c r="D417" s="57" t="s">
        <v>322</v>
      </c>
      <c r="E417" s="100"/>
      <c r="F417" s="58"/>
      <c r="G417" s="171"/>
      <c r="H417" s="36"/>
    </row>
    <row r="418" spans="1:8" ht="30" customHeight="1" x14ac:dyDescent="0.2">
      <c r="A418" s="54" t="s">
        <v>135</v>
      </c>
      <c r="B418" s="59" t="s">
        <v>35</v>
      </c>
      <c r="C418" s="56" t="s">
        <v>403</v>
      </c>
      <c r="D418" s="57"/>
      <c r="E418" s="52"/>
      <c r="F418" s="58"/>
      <c r="G418" s="171"/>
      <c r="H418" s="36"/>
    </row>
    <row r="419" spans="1:8" ht="30" customHeight="1" x14ac:dyDescent="0.2">
      <c r="A419" s="54" t="s">
        <v>136</v>
      </c>
      <c r="B419" s="61" t="s">
        <v>99</v>
      </c>
      <c r="C419" s="56" t="s">
        <v>116</v>
      </c>
      <c r="D419" s="57"/>
      <c r="E419" s="52" t="s">
        <v>36</v>
      </c>
      <c r="F419" s="58">
        <v>280</v>
      </c>
      <c r="G419" s="172"/>
      <c r="H419" s="43">
        <f t="shared" si="15"/>
        <v>0</v>
      </c>
    </row>
    <row r="420" spans="1:8" ht="36" customHeight="1" x14ac:dyDescent="0.2">
      <c r="A420" s="64"/>
      <c r="B420" s="65" t="s">
        <v>2</v>
      </c>
      <c r="C420" s="66" t="s">
        <v>20</v>
      </c>
      <c r="D420" s="33"/>
      <c r="E420" s="67"/>
      <c r="F420" s="35"/>
      <c r="G420" s="171"/>
      <c r="H420" s="36"/>
    </row>
    <row r="421" spans="1:8" ht="30" customHeight="1" x14ac:dyDescent="0.2">
      <c r="A421" s="68" t="s">
        <v>54</v>
      </c>
      <c r="B421" s="55" t="s">
        <v>440</v>
      </c>
      <c r="C421" s="56" t="s">
        <v>55</v>
      </c>
      <c r="D421" s="57" t="s">
        <v>118</v>
      </c>
      <c r="E421" s="52" t="s">
        <v>51</v>
      </c>
      <c r="F421" s="69">
        <v>100</v>
      </c>
      <c r="G421" s="172"/>
      <c r="H421" s="43">
        <f t="shared" si="15"/>
        <v>0</v>
      </c>
    </row>
    <row r="422" spans="1:8" ht="36" customHeight="1" x14ac:dyDescent="0.2">
      <c r="A422" s="64"/>
      <c r="B422" s="31" t="s">
        <v>2</v>
      </c>
      <c r="C422" s="66" t="s">
        <v>23</v>
      </c>
      <c r="D422" s="33"/>
      <c r="E422" s="75"/>
      <c r="F422" s="76"/>
      <c r="G422" s="171"/>
      <c r="H422" s="36"/>
    </row>
    <row r="423" spans="1:8" s="44" customFormat="1" ht="30" customHeight="1" x14ac:dyDescent="0.2">
      <c r="A423" s="54" t="s">
        <v>61</v>
      </c>
      <c r="B423" s="55" t="s">
        <v>441</v>
      </c>
      <c r="C423" s="56" t="s">
        <v>62</v>
      </c>
      <c r="D423" s="57" t="s">
        <v>313</v>
      </c>
      <c r="E423" s="52"/>
      <c r="F423" s="58"/>
      <c r="G423" s="171"/>
      <c r="H423" s="36"/>
    </row>
    <row r="424" spans="1:8" s="44" customFormat="1" ht="30" customHeight="1" x14ac:dyDescent="0.2">
      <c r="A424" s="54" t="s">
        <v>63</v>
      </c>
      <c r="B424" s="59" t="s">
        <v>35</v>
      </c>
      <c r="C424" s="56" t="s">
        <v>122</v>
      </c>
      <c r="D424" s="57"/>
      <c r="E424" s="52" t="s">
        <v>34</v>
      </c>
      <c r="F424" s="58">
        <v>120</v>
      </c>
      <c r="G424" s="172"/>
      <c r="H424" s="43">
        <f t="shared" si="15"/>
        <v>0</v>
      </c>
    </row>
    <row r="425" spans="1:8" ht="30" customHeight="1" x14ac:dyDescent="0.2">
      <c r="A425" s="54"/>
      <c r="B425" s="55" t="s">
        <v>442</v>
      </c>
      <c r="C425" s="56" t="s">
        <v>406</v>
      </c>
      <c r="D425" s="57" t="s">
        <v>407</v>
      </c>
      <c r="E425" s="52" t="s">
        <v>34</v>
      </c>
      <c r="F425" s="58">
        <v>330</v>
      </c>
      <c r="G425" s="176"/>
      <c r="H425" s="79">
        <f t="shared" si="15"/>
        <v>0</v>
      </c>
    </row>
    <row r="426" spans="1:8" ht="36" customHeight="1" thickBot="1" x14ac:dyDescent="0.25">
      <c r="A426" s="110"/>
      <c r="B426" s="80" t="s">
        <v>427</v>
      </c>
      <c r="C426" s="199" t="str">
        <f>C399</f>
        <v>WEST BOUND BISON DRIVE - 75m WEST OF PEMBINA HIGHWAY TO MARKHAM ROAD</v>
      </c>
      <c r="D426" s="205"/>
      <c r="E426" s="205"/>
      <c r="F426" s="209"/>
      <c r="G426" s="178" t="s">
        <v>17</v>
      </c>
      <c r="H426" s="81">
        <f>SUM(H401:H425)</f>
        <v>0</v>
      </c>
    </row>
    <row r="427" spans="1:8" ht="36" customHeight="1" thickTop="1" x14ac:dyDescent="0.2">
      <c r="A427" s="2"/>
      <c r="B427" s="121" t="s">
        <v>443</v>
      </c>
      <c r="C427" s="216" t="s">
        <v>251</v>
      </c>
      <c r="D427" s="217"/>
      <c r="E427" s="217"/>
      <c r="F427" s="218"/>
      <c r="G427" s="177"/>
      <c r="H427" s="122"/>
    </row>
    <row r="428" spans="1:8" ht="30" customHeight="1" x14ac:dyDescent="0.2">
      <c r="A428" s="123" t="s">
        <v>256</v>
      </c>
      <c r="B428" s="124" t="s">
        <v>444</v>
      </c>
      <c r="C428" s="125" t="s">
        <v>268</v>
      </c>
      <c r="D428" s="126" t="s">
        <v>445</v>
      </c>
      <c r="E428" s="127" t="s">
        <v>252</v>
      </c>
      <c r="F428" s="128">
        <v>1</v>
      </c>
      <c r="G428" s="179"/>
      <c r="H428" s="129">
        <f t="shared" ref="H428" si="16">ROUND(G428*F428,2)</f>
        <v>0</v>
      </c>
    </row>
    <row r="429" spans="1:8" ht="36" customHeight="1" thickBot="1" x14ac:dyDescent="0.25">
      <c r="A429" s="130"/>
      <c r="B429" s="131" t="s">
        <v>443</v>
      </c>
      <c r="C429" s="219" t="str">
        <f>C427</f>
        <v>MOBILIZATION /DEMOLIBIZATION</v>
      </c>
      <c r="D429" s="220"/>
      <c r="E429" s="220"/>
      <c r="F429" s="221"/>
      <c r="G429" s="132" t="s">
        <v>17</v>
      </c>
      <c r="H429" s="133">
        <f>H428</f>
        <v>0</v>
      </c>
    </row>
    <row r="430" spans="1:8" s="136" customFormat="1" ht="36" customHeight="1" thickTop="1" x14ac:dyDescent="0.2">
      <c r="A430" s="2"/>
      <c r="B430" s="134" t="s">
        <v>446</v>
      </c>
      <c r="C430" s="222" t="s">
        <v>447</v>
      </c>
      <c r="D430" s="223"/>
      <c r="E430" s="223"/>
      <c r="F430" s="224"/>
      <c r="G430" s="180"/>
      <c r="H430" s="135"/>
    </row>
    <row r="431" spans="1:8" s="139" customFormat="1" ht="30" customHeight="1" x14ac:dyDescent="0.2">
      <c r="A431" s="123"/>
      <c r="B431" s="124" t="s">
        <v>448</v>
      </c>
      <c r="C431" s="125" t="s">
        <v>449</v>
      </c>
      <c r="D431" s="126" t="s">
        <v>450</v>
      </c>
      <c r="E431" s="127" t="s">
        <v>252</v>
      </c>
      <c r="F431" s="128">
        <v>1</v>
      </c>
      <c r="G431" s="137">
        <v>20000</v>
      </c>
      <c r="H431" s="138">
        <f t="shared" ref="H431" si="17">ROUND(G431*F431,2)</f>
        <v>20000</v>
      </c>
    </row>
    <row r="432" spans="1:8" s="136" customFormat="1" ht="36" customHeight="1" thickBot="1" x14ac:dyDescent="0.25">
      <c r="A432" s="3"/>
      <c r="B432" s="131" t="s">
        <v>446</v>
      </c>
      <c r="C432" s="219" t="str">
        <f>C430</f>
        <v xml:space="preserve">CASH ALLOWANCE FOR ADDITIONAL WORK </v>
      </c>
      <c r="D432" s="220"/>
      <c r="E432" s="220"/>
      <c r="F432" s="221"/>
      <c r="G432" s="140" t="s">
        <v>17</v>
      </c>
      <c r="H432" s="141">
        <f>H431</f>
        <v>20000</v>
      </c>
    </row>
    <row r="433" spans="1:8" ht="30" customHeight="1" thickTop="1" x14ac:dyDescent="0.2">
      <c r="A433" s="142"/>
      <c r="B433" s="143"/>
      <c r="C433" s="144" t="s">
        <v>18</v>
      </c>
      <c r="D433" s="145"/>
      <c r="E433" s="146"/>
      <c r="F433" s="147"/>
      <c r="G433" s="180"/>
      <c r="H433" s="148"/>
    </row>
    <row r="434" spans="1:8" ht="36" customHeight="1" thickBot="1" x14ac:dyDescent="0.25">
      <c r="A434" s="110"/>
      <c r="B434" s="149" t="s">
        <v>12</v>
      </c>
      <c r="C434" s="225" t="str">
        <f>C6</f>
        <v>EAST BOUND STERLING LYON PARKWAY - KENASTON BOULEVARD TO VICTOR  LEWIS DRIVE</v>
      </c>
      <c r="D434" s="226"/>
      <c r="E434" s="226"/>
      <c r="F434" s="227"/>
      <c r="G434" s="181" t="s">
        <v>17</v>
      </c>
      <c r="H434" s="150">
        <f>H54</f>
        <v>0</v>
      </c>
    </row>
    <row r="435" spans="1:8" ht="36" customHeight="1" thickTop="1" thickBot="1" x14ac:dyDescent="0.25">
      <c r="A435" s="110"/>
      <c r="B435" s="149" t="s">
        <v>13</v>
      </c>
      <c r="C435" s="228" t="str">
        <f>C55</f>
        <v>EAST BOUND WILKES AVENUE - VICTOR LEWIS DRIVE TO WAVERLEY STREET</v>
      </c>
      <c r="D435" s="229"/>
      <c r="E435" s="229"/>
      <c r="F435" s="230"/>
      <c r="G435" s="181" t="s">
        <v>17</v>
      </c>
      <c r="H435" s="151">
        <f>H119</f>
        <v>0</v>
      </c>
    </row>
    <row r="436" spans="1:8" ht="36" customHeight="1" thickTop="1" thickBot="1" x14ac:dyDescent="0.25">
      <c r="A436" s="110"/>
      <c r="B436" s="149" t="s">
        <v>14</v>
      </c>
      <c r="C436" s="228" t="str">
        <f>C120</f>
        <v>WEST BOUND WILKES AVENUE - WAVERLEY STREET TO VICTOR LEWIS DRIVE</v>
      </c>
      <c r="D436" s="229"/>
      <c r="E436" s="229"/>
      <c r="F436" s="230"/>
      <c r="G436" s="181" t="s">
        <v>17</v>
      </c>
      <c r="H436" s="151">
        <f>H181</f>
        <v>0</v>
      </c>
    </row>
    <row r="437" spans="1:8" ht="36" customHeight="1" thickTop="1" thickBot="1" x14ac:dyDescent="0.25">
      <c r="A437" s="110"/>
      <c r="B437" s="149" t="s">
        <v>15</v>
      </c>
      <c r="C437" s="213" t="str">
        <f>C182</f>
        <v>WEST BOUND STRADBROOK AVENUE - FROM MAIN STREET TO HARKNESS AVENUE</v>
      </c>
      <c r="D437" s="231"/>
      <c r="E437" s="231"/>
      <c r="F437" s="232"/>
      <c r="G437" s="182" t="s">
        <v>17</v>
      </c>
      <c r="H437" s="151">
        <f>H224</f>
        <v>0</v>
      </c>
    </row>
    <row r="438" spans="1:8" ht="36" customHeight="1" thickTop="1" thickBot="1" x14ac:dyDescent="0.25">
      <c r="A438" s="110"/>
      <c r="B438" s="149" t="s">
        <v>16</v>
      </c>
      <c r="C438" s="213" t="str">
        <f>C225</f>
        <v>SOUTH BOUND ROBLIN BOULEVARD - WILLIAM CLEMENT PARKWAY TO GRANT AVENUE</v>
      </c>
      <c r="D438" s="233"/>
      <c r="E438" s="233"/>
      <c r="F438" s="234"/>
      <c r="G438" s="182" t="s">
        <v>17</v>
      </c>
      <c r="H438" s="151">
        <f>H284</f>
        <v>0</v>
      </c>
    </row>
    <row r="439" spans="1:8" ht="36" customHeight="1" thickTop="1" thickBot="1" x14ac:dyDescent="0.25">
      <c r="A439" s="110"/>
      <c r="B439" s="149" t="s">
        <v>157</v>
      </c>
      <c r="C439" s="213" t="str">
        <f>C285</f>
        <v>NORTH BOUND ROBLIN BOULEVARD - GRANT AVENUE TO WILLIAM CLEMENT PARKWAY</v>
      </c>
      <c r="D439" s="214"/>
      <c r="E439" s="214"/>
      <c r="F439" s="215"/>
      <c r="G439" s="182" t="s">
        <v>17</v>
      </c>
      <c r="H439" s="151">
        <f>H344</f>
        <v>0</v>
      </c>
    </row>
    <row r="440" spans="1:8" ht="36" customHeight="1" thickTop="1" thickBot="1" x14ac:dyDescent="0.25">
      <c r="A440" s="110"/>
      <c r="B440" s="149" t="s">
        <v>253</v>
      </c>
      <c r="C440" s="213" t="str">
        <f>C345</f>
        <v>EAST BOUND BISHOP GRANDIN - ISLAND SHORE BOULEVARD TO LAGIMODIERE BOULEVARD</v>
      </c>
      <c r="D440" s="214"/>
      <c r="E440" s="214"/>
      <c r="F440" s="215"/>
      <c r="G440" s="182" t="s">
        <v>17</v>
      </c>
      <c r="H440" s="151">
        <f>H371</f>
        <v>0</v>
      </c>
    </row>
    <row r="441" spans="1:8" ht="36" customHeight="1" thickTop="1" thickBot="1" x14ac:dyDescent="0.25">
      <c r="A441" s="110"/>
      <c r="B441" s="149" t="s">
        <v>412</v>
      </c>
      <c r="C441" s="213" t="str">
        <f>C372</f>
        <v>SOUTH BOUND LAGIMODIERE BOULEVARD - WARMAN ROAD TO DUGALD ROAD</v>
      </c>
      <c r="D441" s="214"/>
      <c r="E441" s="214"/>
      <c r="F441" s="215"/>
      <c r="G441" s="182" t="s">
        <v>17</v>
      </c>
      <c r="H441" s="151">
        <f>H398</f>
        <v>0</v>
      </c>
    </row>
    <row r="442" spans="1:8" ht="36" customHeight="1" thickTop="1" thickBot="1" x14ac:dyDescent="0.25">
      <c r="A442" s="110"/>
      <c r="B442" s="149" t="s">
        <v>427</v>
      </c>
      <c r="C442" s="213" t="str">
        <f>C426</f>
        <v>WEST BOUND BISON DRIVE - 75m WEST OF PEMBINA HIGHWAY TO MARKHAM ROAD</v>
      </c>
      <c r="D442" s="233"/>
      <c r="E442" s="233"/>
      <c r="F442" s="234"/>
      <c r="G442" s="182" t="s">
        <v>17</v>
      </c>
      <c r="H442" s="151">
        <f>H426</f>
        <v>0</v>
      </c>
    </row>
    <row r="443" spans="1:8" ht="36" customHeight="1" thickTop="1" thickBot="1" x14ac:dyDescent="0.25">
      <c r="A443" s="110"/>
      <c r="B443" s="80" t="s">
        <v>443</v>
      </c>
      <c r="C443" s="213" t="str">
        <f>C427</f>
        <v>MOBILIZATION /DEMOLIBIZATION</v>
      </c>
      <c r="D443" s="231"/>
      <c r="E443" s="231"/>
      <c r="F443" s="232"/>
      <c r="G443" s="182" t="s">
        <v>17</v>
      </c>
      <c r="H443" s="152">
        <f>H429</f>
        <v>0</v>
      </c>
    </row>
    <row r="444" spans="1:8" ht="36" customHeight="1" thickTop="1" thickBot="1" x14ac:dyDescent="0.25">
      <c r="A444" s="110"/>
      <c r="B444" s="80" t="s">
        <v>446</v>
      </c>
      <c r="C444" s="213" t="str">
        <f>C430</f>
        <v xml:space="preserve">CASH ALLOWANCE FOR ADDITIONAL WORK </v>
      </c>
      <c r="D444" s="231"/>
      <c r="E444" s="231"/>
      <c r="F444" s="232"/>
      <c r="G444" s="182" t="s">
        <v>17</v>
      </c>
      <c r="H444" s="152">
        <f>H432</f>
        <v>20000</v>
      </c>
    </row>
    <row r="445" spans="1:8" ht="30" customHeight="1" thickTop="1" x14ac:dyDescent="0.2">
      <c r="A445" s="64"/>
      <c r="B445" s="235" t="s">
        <v>451</v>
      </c>
      <c r="C445" s="236"/>
      <c r="D445" s="236"/>
      <c r="E445" s="236"/>
      <c r="F445" s="236"/>
      <c r="G445" s="237">
        <f>SUM(H434:H444)</f>
        <v>20000</v>
      </c>
      <c r="H445" s="238"/>
    </row>
    <row r="446" spans="1:8" ht="15.75" customHeight="1" x14ac:dyDescent="0.2">
      <c r="A446" s="153"/>
      <c r="B446" s="154"/>
      <c r="C446" s="155"/>
      <c r="D446" s="156"/>
      <c r="E446" s="155"/>
      <c r="F446" s="157"/>
      <c r="G446" s="183"/>
      <c r="H446" s="158"/>
    </row>
    <row r="447" spans="1:8" ht="30" customHeight="1" x14ac:dyDescent="0.2">
      <c r="A447" s="142"/>
      <c r="B447" s="12"/>
      <c r="C447" s="8"/>
      <c r="D447" s="159"/>
      <c r="E447" s="8"/>
      <c r="G447" s="184"/>
      <c r="H447" s="142"/>
    </row>
    <row r="448" spans="1:8" ht="30" customHeight="1" x14ac:dyDescent="0.2">
      <c r="A448" s="142"/>
      <c r="B448" s="12"/>
      <c r="C448" s="8"/>
      <c r="D448" s="159"/>
      <c r="E448" s="8"/>
      <c r="G448" s="184"/>
      <c r="H448" s="161"/>
    </row>
    <row r="449" spans="1:8" ht="30" customHeight="1" x14ac:dyDescent="0.2">
      <c r="A449" s="142"/>
      <c r="B449" s="12"/>
      <c r="C449" s="8"/>
      <c r="D449" s="159"/>
      <c r="E449" s="8"/>
      <c r="G449" s="184"/>
      <c r="H449" s="142"/>
    </row>
    <row r="450" spans="1:8" ht="30" customHeight="1" x14ac:dyDescent="0.2"/>
    <row r="451" spans="1:8" ht="30" customHeight="1" x14ac:dyDescent="0.2"/>
    <row r="452" spans="1:8" ht="30" customHeight="1" x14ac:dyDescent="0.2"/>
    <row r="453" spans="1:8" ht="30" customHeight="1" x14ac:dyDescent="0.2"/>
    <row r="454" spans="1:8" ht="30" customHeight="1" x14ac:dyDescent="0.2"/>
    <row r="455" spans="1:8" ht="30" customHeight="1" x14ac:dyDescent="0.2"/>
    <row r="456" spans="1:8" ht="30" customHeight="1" x14ac:dyDescent="0.2"/>
    <row r="457" spans="1:8" ht="30" customHeight="1" x14ac:dyDescent="0.2"/>
    <row r="458" spans="1:8" ht="30" customHeight="1" x14ac:dyDescent="0.2"/>
    <row r="459" spans="1:8" ht="30" customHeight="1" x14ac:dyDescent="0.2"/>
    <row r="460" spans="1:8" ht="30" customHeight="1" x14ac:dyDescent="0.2"/>
    <row r="461" spans="1:8" ht="30" customHeight="1" x14ac:dyDescent="0.2"/>
    <row r="462" spans="1:8" ht="30" customHeight="1" x14ac:dyDescent="0.2"/>
    <row r="463" spans="1:8" ht="30" customHeight="1" x14ac:dyDescent="0.2"/>
    <row r="464" spans="1:8" ht="30" customHeight="1" x14ac:dyDescent="0.2"/>
    <row r="465" ht="30" customHeight="1" x14ac:dyDescent="0.2"/>
    <row r="466" ht="30" customHeight="1" x14ac:dyDescent="0.2"/>
    <row r="467" ht="30" customHeight="1" x14ac:dyDescent="0.2"/>
    <row r="468" ht="30" customHeight="1" x14ac:dyDescent="0.2"/>
    <row r="469" ht="30" customHeight="1" x14ac:dyDescent="0.2"/>
    <row r="470" ht="30" customHeight="1" x14ac:dyDescent="0.2"/>
    <row r="471" ht="30" customHeight="1" x14ac:dyDescent="0.2"/>
    <row r="472" ht="30" customHeight="1" x14ac:dyDescent="0.2"/>
    <row r="473" ht="30" customHeight="1" x14ac:dyDescent="0.2"/>
    <row r="474" ht="30" customHeight="1" x14ac:dyDescent="0.2"/>
    <row r="475" ht="30" customHeight="1" x14ac:dyDescent="0.2"/>
    <row r="476" ht="30" customHeight="1" x14ac:dyDescent="0.2"/>
    <row r="477" ht="30" customHeight="1" x14ac:dyDescent="0.2"/>
    <row r="478" ht="30" customHeight="1" x14ac:dyDescent="0.2"/>
    <row r="479" ht="30" customHeight="1" x14ac:dyDescent="0.2"/>
    <row r="480" ht="30" customHeight="1" x14ac:dyDescent="0.2"/>
    <row r="481" ht="30" customHeight="1" x14ac:dyDescent="0.2"/>
    <row r="482" ht="30" customHeight="1" x14ac:dyDescent="0.2"/>
    <row r="483" ht="30" customHeight="1" x14ac:dyDescent="0.2"/>
    <row r="484" ht="30" customHeight="1" x14ac:dyDescent="0.2"/>
    <row r="485" ht="30" customHeight="1" x14ac:dyDescent="0.2"/>
    <row r="486" ht="30" customHeight="1" x14ac:dyDescent="0.2"/>
    <row r="487" ht="30" customHeight="1" x14ac:dyDescent="0.2"/>
    <row r="488" ht="30" customHeight="1" x14ac:dyDescent="0.2"/>
    <row r="489" ht="30" customHeight="1" x14ac:dyDescent="0.2"/>
    <row r="490" ht="30" customHeight="1" x14ac:dyDescent="0.2"/>
    <row r="491" ht="30" customHeight="1" x14ac:dyDescent="0.2"/>
    <row r="492" ht="30" customHeight="1" x14ac:dyDescent="0.2"/>
    <row r="493" ht="30" customHeight="1" x14ac:dyDescent="0.2"/>
    <row r="494" ht="30" customHeight="1" x14ac:dyDescent="0.2"/>
    <row r="495" ht="30" customHeight="1" x14ac:dyDescent="0.2"/>
    <row r="496" ht="30" customHeight="1" x14ac:dyDescent="0.2"/>
    <row r="497" ht="30" customHeight="1" x14ac:dyDescent="0.2"/>
    <row r="498" ht="30" customHeight="1" x14ac:dyDescent="0.2"/>
  </sheetData>
  <sheetProtection algorithmName="SHA-512" hashValue="k2K8JAeXAi8JnT0NH0d9n2AwjcWhJw4gpxCREg27N5SaPGejuQSOL0HLTELq5eo3TXDpF0YRS6T1xxF0OkvvBw==" saltValue="3N7vD0oyMzlOTZhM56fLvg==" spinCount="100000" sheet="1" objects="1" scenarios="1" selectLockedCells="1"/>
  <mergeCells count="35">
    <mergeCell ref="C442:F442"/>
    <mergeCell ref="C443:F443"/>
    <mergeCell ref="C444:F444"/>
    <mergeCell ref="B445:F445"/>
    <mergeCell ref="G445:H445"/>
    <mergeCell ref="C441:F441"/>
    <mergeCell ref="C427:F427"/>
    <mergeCell ref="C429:F429"/>
    <mergeCell ref="C430:F430"/>
    <mergeCell ref="C432:F432"/>
    <mergeCell ref="C434:F434"/>
    <mergeCell ref="C435:F435"/>
    <mergeCell ref="C436:F436"/>
    <mergeCell ref="C437:F437"/>
    <mergeCell ref="C438:F438"/>
    <mergeCell ref="C439:F439"/>
    <mergeCell ref="C440:F440"/>
    <mergeCell ref="C426:F426"/>
    <mergeCell ref="C182:F182"/>
    <mergeCell ref="C224:F224"/>
    <mergeCell ref="C225:F225"/>
    <mergeCell ref="C284:F284"/>
    <mergeCell ref="C285:F285"/>
    <mergeCell ref="C344:F344"/>
    <mergeCell ref="C345:F345"/>
    <mergeCell ref="C371:F371"/>
    <mergeCell ref="C372:F372"/>
    <mergeCell ref="C398:F398"/>
    <mergeCell ref="C399:F399"/>
    <mergeCell ref="C181:F181"/>
    <mergeCell ref="C6:F6"/>
    <mergeCell ref="C54:F54"/>
    <mergeCell ref="C55:F55"/>
    <mergeCell ref="C119:F119"/>
    <mergeCell ref="C120:F120"/>
  </mergeCells>
  <conditionalFormatting sqref="D450:D65280 D8:D9 D241 D300">
    <cfRule type="cellIs" dxfId="777" priority="776" stopIfTrue="1" operator="equal">
      <formula>"CW 2130-R11"</formula>
    </cfRule>
    <cfRule type="cellIs" dxfId="776" priority="777" stopIfTrue="1" operator="equal">
      <formula>"CW 3120-R2"</formula>
    </cfRule>
    <cfRule type="cellIs" dxfId="775" priority="778" stopIfTrue="1" operator="equal">
      <formula>"CW 3240-R7"</formula>
    </cfRule>
  </conditionalFormatting>
  <conditionalFormatting sqref="D20:D22">
    <cfRule type="cellIs" dxfId="774" priority="773" stopIfTrue="1" operator="equal">
      <formula>"CW 2130-R11"</formula>
    </cfRule>
    <cfRule type="cellIs" dxfId="773" priority="774" stopIfTrue="1" operator="equal">
      <formula>"CW 3120-R2"</formula>
    </cfRule>
    <cfRule type="cellIs" dxfId="772" priority="775" stopIfTrue="1" operator="equal">
      <formula>"CW 3240-R7"</formula>
    </cfRule>
  </conditionalFormatting>
  <conditionalFormatting sqref="D10">
    <cfRule type="cellIs" dxfId="771" priority="728" stopIfTrue="1" operator="equal">
      <formula>"CW 2130-R11"</formula>
    </cfRule>
    <cfRule type="cellIs" dxfId="770" priority="729" stopIfTrue="1" operator="equal">
      <formula>"CW 3120-R2"</formula>
    </cfRule>
    <cfRule type="cellIs" dxfId="769" priority="730" stopIfTrue="1" operator="equal">
      <formula>"CW 3240-R7"</formula>
    </cfRule>
  </conditionalFormatting>
  <conditionalFormatting sqref="D14:D16">
    <cfRule type="cellIs" dxfId="768" priority="770" stopIfTrue="1" operator="equal">
      <formula>"CW 2130-R11"</formula>
    </cfRule>
    <cfRule type="cellIs" dxfId="767" priority="771" stopIfTrue="1" operator="equal">
      <formula>"CW 3120-R2"</formula>
    </cfRule>
    <cfRule type="cellIs" dxfId="766" priority="772" stopIfTrue="1" operator="equal">
      <formula>"CW 3240-R7"</formula>
    </cfRule>
  </conditionalFormatting>
  <conditionalFormatting sqref="D31:D32">
    <cfRule type="cellIs" dxfId="765" priority="740" stopIfTrue="1" operator="equal">
      <formula>"CW 2130-R11"</formula>
    </cfRule>
    <cfRule type="cellIs" dxfId="764" priority="741" stopIfTrue="1" operator="equal">
      <formula>"CW 3120-R2"</formula>
    </cfRule>
    <cfRule type="cellIs" dxfId="763" priority="742" stopIfTrue="1" operator="equal">
      <formula>"CW 3240-R7"</formula>
    </cfRule>
  </conditionalFormatting>
  <conditionalFormatting sqref="D11">
    <cfRule type="cellIs" dxfId="762" priority="767" stopIfTrue="1" operator="equal">
      <formula>"CW 2130-R11"</formula>
    </cfRule>
    <cfRule type="cellIs" dxfId="761" priority="768" stopIfTrue="1" operator="equal">
      <formula>"CW 3120-R2"</formula>
    </cfRule>
    <cfRule type="cellIs" dxfId="760" priority="769" stopIfTrue="1" operator="equal">
      <formula>"CW 3240-R7"</formula>
    </cfRule>
  </conditionalFormatting>
  <conditionalFormatting sqref="D12">
    <cfRule type="cellIs" dxfId="759" priority="764" stopIfTrue="1" operator="equal">
      <formula>"CW 2130-R11"</formula>
    </cfRule>
    <cfRule type="cellIs" dxfId="758" priority="765" stopIfTrue="1" operator="equal">
      <formula>"CW 3120-R2"</formula>
    </cfRule>
    <cfRule type="cellIs" dxfId="757" priority="766" stopIfTrue="1" operator="equal">
      <formula>"CW 3240-R7"</formula>
    </cfRule>
  </conditionalFormatting>
  <conditionalFormatting sqref="D17">
    <cfRule type="cellIs" dxfId="756" priority="761" stopIfTrue="1" operator="equal">
      <formula>"CW 2130-R11"</formula>
    </cfRule>
    <cfRule type="cellIs" dxfId="755" priority="762" stopIfTrue="1" operator="equal">
      <formula>"CW 3120-R2"</formula>
    </cfRule>
    <cfRule type="cellIs" dxfId="754" priority="763" stopIfTrue="1" operator="equal">
      <formula>"CW 3240-R7"</formula>
    </cfRule>
  </conditionalFormatting>
  <conditionalFormatting sqref="D18">
    <cfRule type="cellIs" dxfId="753" priority="758" stopIfTrue="1" operator="equal">
      <formula>"CW 2130-R11"</formula>
    </cfRule>
    <cfRule type="cellIs" dxfId="752" priority="759" stopIfTrue="1" operator="equal">
      <formula>"CW 3120-R2"</formula>
    </cfRule>
    <cfRule type="cellIs" dxfId="751" priority="760" stopIfTrue="1" operator="equal">
      <formula>"CW 3240-R7"</formula>
    </cfRule>
  </conditionalFormatting>
  <conditionalFormatting sqref="D19">
    <cfRule type="cellIs" dxfId="750" priority="752" stopIfTrue="1" operator="equal">
      <formula>"CW 2130-R11"</formula>
    </cfRule>
    <cfRule type="cellIs" dxfId="749" priority="753" stopIfTrue="1" operator="equal">
      <formula>"CW 3120-R2"</formula>
    </cfRule>
    <cfRule type="cellIs" dxfId="748" priority="754" stopIfTrue="1" operator="equal">
      <formula>"CW 3240-R7"</formula>
    </cfRule>
  </conditionalFormatting>
  <conditionalFormatting sqref="D25">
    <cfRule type="cellIs" dxfId="747" priority="749" stopIfTrue="1" operator="equal">
      <formula>"CW 2130-R11"</formula>
    </cfRule>
    <cfRule type="cellIs" dxfId="746" priority="750" stopIfTrue="1" operator="equal">
      <formula>"CW 3120-R2"</formula>
    </cfRule>
    <cfRule type="cellIs" dxfId="745" priority="751" stopIfTrue="1" operator="equal">
      <formula>"CW 3240-R7"</formula>
    </cfRule>
  </conditionalFormatting>
  <conditionalFormatting sqref="D26:D29">
    <cfRule type="cellIs" dxfId="744" priority="746" stopIfTrue="1" operator="equal">
      <formula>"CW 2130-R11"</formula>
    </cfRule>
    <cfRule type="cellIs" dxfId="743" priority="747" stopIfTrue="1" operator="equal">
      <formula>"CW 3120-R2"</formula>
    </cfRule>
    <cfRule type="cellIs" dxfId="742" priority="748" stopIfTrue="1" operator="equal">
      <formula>"CW 3240-R7"</formula>
    </cfRule>
  </conditionalFormatting>
  <conditionalFormatting sqref="D30">
    <cfRule type="cellIs" dxfId="741" priority="743" stopIfTrue="1" operator="equal">
      <formula>"CW 2130-R11"</formula>
    </cfRule>
    <cfRule type="cellIs" dxfId="740" priority="744" stopIfTrue="1" operator="equal">
      <formula>"CW 3120-R2"</formula>
    </cfRule>
    <cfRule type="cellIs" dxfId="739" priority="745" stopIfTrue="1" operator="equal">
      <formula>"CW 3240-R7"</formula>
    </cfRule>
  </conditionalFormatting>
  <conditionalFormatting sqref="D33">
    <cfRule type="cellIs" dxfId="738" priority="737" stopIfTrue="1" operator="equal">
      <formula>"CW 2130-R11"</formula>
    </cfRule>
    <cfRule type="cellIs" dxfId="737" priority="738" stopIfTrue="1" operator="equal">
      <formula>"CW 3120-R2"</formula>
    </cfRule>
    <cfRule type="cellIs" dxfId="736" priority="739" stopIfTrue="1" operator="equal">
      <formula>"CW 3240-R7"</formula>
    </cfRule>
  </conditionalFormatting>
  <conditionalFormatting sqref="D34">
    <cfRule type="cellIs" dxfId="735" priority="734" stopIfTrue="1" operator="equal">
      <formula>"CW 2130-R11"</formula>
    </cfRule>
    <cfRule type="cellIs" dxfId="734" priority="735" stopIfTrue="1" operator="equal">
      <formula>"CW 3120-R2"</formula>
    </cfRule>
    <cfRule type="cellIs" dxfId="733" priority="736" stopIfTrue="1" operator="equal">
      <formula>"CW 3240-R7"</formula>
    </cfRule>
  </conditionalFormatting>
  <conditionalFormatting sqref="D36">
    <cfRule type="cellIs" dxfId="732" priority="731" stopIfTrue="1" operator="equal">
      <formula>"CW 2130-R11"</formula>
    </cfRule>
    <cfRule type="cellIs" dxfId="731" priority="732" stopIfTrue="1" operator="equal">
      <formula>"CW 3120-R2"</formula>
    </cfRule>
    <cfRule type="cellIs" dxfId="730" priority="733" stopIfTrue="1" operator="equal">
      <formula>"CW 3240-R7"</formula>
    </cfRule>
  </conditionalFormatting>
  <conditionalFormatting sqref="D23:D24">
    <cfRule type="cellIs" dxfId="729" priority="725" stopIfTrue="1" operator="equal">
      <formula>"CW 2130-R11"</formula>
    </cfRule>
    <cfRule type="cellIs" dxfId="728" priority="726" stopIfTrue="1" operator="equal">
      <formula>"CW 3120-R2"</formula>
    </cfRule>
    <cfRule type="cellIs" dxfId="727" priority="727" stopIfTrue="1" operator="equal">
      <formula>"CW 3240-R7"</formula>
    </cfRule>
  </conditionalFormatting>
  <conditionalFormatting sqref="D45">
    <cfRule type="cellIs" dxfId="726" priority="723" stopIfTrue="1" operator="equal">
      <formula>"CW 3120-R2"</formula>
    </cfRule>
    <cfRule type="cellIs" dxfId="725" priority="724" stopIfTrue="1" operator="equal">
      <formula>"CW 3240-R7"</formula>
    </cfRule>
  </conditionalFormatting>
  <conditionalFormatting sqref="D46:D47">
    <cfRule type="cellIs" dxfId="724" priority="720" stopIfTrue="1" operator="equal">
      <formula>"CW 2130-R11"</formula>
    </cfRule>
    <cfRule type="cellIs" dxfId="723" priority="721" stopIfTrue="1" operator="equal">
      <formula>"CW 3120-R2"</formula>
    </cfRule>
    <cfRule type="cellIs" dxfId="722" priority="722" stopIfTrue="1" operator="equal">
      <formula>"CW 3240-R7"</formula>
    </cfRule>
  </conditionalFormatting>
  <conditionalFormatting sqref="D50">
    <cfRule type="cellIs" dxfId="721" priority="714" stopIfTrue="1" operator="equal">
      <formula>"CW 2130-R11"</formula>
    </cfRule>
    <cfRule type="cellIs" dxfId="720" priority="715" stopIfTrue="1" operator="equal">
      <formula>"CW 3120-R2"</formula>
    </cfRule>
    <cfRule type="cellIs" dxfId="719" priority="716" stopIfTrue="1" operator="equal">
      <formula>"CW 3240-R7"</formula>
    </cfRule>
  </conditionalFormatting>
  <conditionalFormatting sqref="D38">
    <cfRule type="cellIs" dxfId="718" priority="711" stopIfTrue="1" operator="equal">
      <formula>"CW 2130-R11"</formula>
    </cfRule>
    <cfRule type="cellIs" dxfId="717" priority="712" stopIfTrue="1" operator="equal">
      <formula>"CW 3120-R2"</formula>
    </cfRule>
    <cfRule type="cellIs" dxfId="716" priority="713" stopIfTrue="1" operator="equal">
      <formula>"CW 3240-R7"</formula>
    </cfRule>
  </conditionalFormatting>
  <conditionalFormatting sqref="D41">
    <cfRule type="cellIs" dxfId="715" priority="702" stopIfTrue="1" operator="equal">
      <formula>"CW 2130-R11"</formula>
    </cfRule>
    <cfRule type="cellIs" dxfId="714" priority="703" stopIfTrue="1" operator="equal">
      <formula>"CW 3120-R2"</formula>
    </cfRule>
    <cfRule type="cellIs" dxfId="713" priority="704" stopIfTrue="1" operator="equal">
      <formula>"CW 3240-R7"</formula>
    </cfRule>
  </conditionalFormatting>
  <conditionalFormatting sqref="D42">
    <cfRule type="cellIs" dxfId="712" priority="699" stopIfTrue="1" operator="equal">
      <formula>"CW 2130-R11"</formula>
    </cfRule>
    <cfRule type="cellIs" dxfId="711" priority="700" stopIfTrue="1" operator="equal">
      <formula>"CW 3120-R2"</formula>
    </cfRule>
    <cfRule type="cellIs" dxfId="710" priority="701" stopIfTrue="1" operator="equal">
      <formula>"CW 3240-R7"</formula>
    </cfRule>
  </conditionalFormatting>
  <conditionalFormatting sqref="D43">
    <cfRule type="cellIs" dxfId="709" priority="696" stopIfTrue="1" operator="equal">
      <formula>"CW 2130-R11"</formula>
    </cfRule>
    <cfRule type="cellIs" dxfId="708" priority="697" stopIfTrue="1" operator="equal">
      <formula>"CW 3120-R2"</formula>
    </cfRule>
    <cfRule type="cellIs" dxfId="707" priority="698" stopIfTrue="1" operator="equal">
      <formula>"CW 3240-R7"</formula>
    </cfRule>
  </conditionalFormatting>
  <conditionalFormatting sqref="D13">
    <cfRule type="cellIs" dxfId="706" priority="755" stopIfTrue="1" operator="equal">
      <formula>"CW 2130-R11"</formula>
    </cfRule>
    <cfRule type="cellIs" dxfId="705" priority="756" stopIfTrue="1" operator="equal">
      <formula>"CW 3120-R2"</formula>
    </cfRule>
    <cfRule type="cellIs" dxfId="704" priority="757" stopIfTrue="1" operator="equal">
      <formula>"CW 3240-R7"</formula>
    </cfRule>
  </conditionalFormatting>
  <conditionalFormatting sqref="D37">
    <cfRule type="cellIs" dxfId="703" priority="708" stopIfTrue="1" operator="equal">
      <formula>"CW 2130-R11"</formula>
    </cfRule>
    <cfRule type="cellIs" dxfId="702" priority="709" stopIfTrue="1" operator="equal">
      <formula>"CW 3120-R2"</formula>
    </cfRule>
    <cfRule type="cellIs" dxfId="701" priority="710" stopIfTrue="1" operator="equal">
      <formula>"CW 3240-R7"</formula>
    </cfRule>
  </conditionalFormatting>
  <conditionalFormatting sqref="D49">
    <cfRule type="cellIs" dxfId="700" priority="717" stopIfTrue="1" operator="equal">
      <formula>"CW 2130-R11"</formula>
    </cfRule>
    <cfRule type="cellIs" dxfId="699" priority="718" stopIfTrue="1" operator="equal">
      <formula>"CW 3120-R2"</formula>
    </cfRule>
    <cfRule type="cellIs" dxfId="698" priority="719" stopIfTrue="1" operator="equal">
      <formula>"CW 3240-R7"</formula>
    </cfRule>
  </conditionalFormatting>
  <conditionalFormatting sqref="D35">
    <cfRule type="cellIs" dxfId="697" priority="705" stopIfTrue="1" operator="equal">
      <formula>"CW 2130-R11"</formula>
    </cfRule>
    <cfRule type="cellIs" dxfId="696" priority="706" stopIfTrue="1" operator="equal">
      <formula>"CW 3120-R2"</formula>
    </cfRule>
    <cfRule type="cellIs" dxfId="695" priority="707" stopIfTrue="1" operator="equal">
      <formula>"CW 3240-R7"</formula>
    </cfRule>
  </conditionalFormatting>
  <conditionalFormatting sqref="D39:D43">
    <cfRule type="cellIs" dxfId="694" priority="693" stopIfTrue="1" operator="equal">
      <formula>"CW 2130-R11"</formula>
    </cfRule>
    <cfRule type="cellIs" dxfId="693" priority="694" stopIfTrue="1" operator="equal">
      <formula>"CW 3120-R2"</formula>
    </cfRule>
    <cfRule type="cellIs" dxfId="692" priority="695" stopIfTrue="1" operator="equal">
      <formula>"CW 3240-R7"</formula>
    </cfRule>
  </conditionalFormatting>
  <conditionalFormatting sqref="D181">
    <cfRule type="cellIs" dxfId="691" priority="690" stopIfTrue="1" operator="equal">
      <formula>"CW 2130-R11"</formula>
    </cfRule>
    <cfRule type="cellIs" dxfId="690" priority="691" stopIfTrue="1" operator="equal">
      <formula>"CW 3120-R2"</formula>
    </cfRule>
    <cfRule type="cellIs" dxfId="689" priority="692" stopIfTrue="1" operator="equal">
      <formula>"CW 3240-R7"</formula>
    </cfRule>
  </conditionalFormatting>
  <conditionalFormatting sqref="D194:D196">
    <cfRule type="cellIs" dxfId="688" priority="687" stopIfTrue="1" operator="equal">
      <formula>"CW 2130-R11"</formula>
    </cfRule>
    <cfRule type="cellIs" dxfId="687" priority="688" stopIfTrue="1" operator="equal">
      <formula>"CW 3120-R2"</formula>
    </cfRule>
    <cfRule type="cellIs" dxfId="686" priority="689" stopIfTrue="1" operator="equal">
      <formula>"CW 3240-R7"</formula>
    </cfRule>
  </conditionalFormatting>
  <conditionalFormatting sqref="D203">
    <cfRule type="cellIs" dxfId="685" priority="657" stopIfTrue="1" operator="equal">
      <formula>"CW 2130-R11"</formula>
    </cfRule>
    <cfRule type="cellIs" dxfId="684" priority="658" stopIfTrue="1" operator="equal">
      <formula>"CW 3120-R2"</formula>
    </cfRule>
    <cfRule type="cellIs" dxfId="683" priority="659" stopIfTrue="1" operator="equal">
      <formula>"CW 3240-R7"</formula>
    </cfRule>
  </conditionalFormatting>
  <conditionalFormatting sqref="D188:D190">
    <cfRule type="cellIs" dxfId="682" priority="684" stopIfTrue="1" operator="equal">
      <formula>"CW 2130-R11"</formula>
    </cfRule>
    <cfRule type="cellIs" dxfId="681" priority="685" stopIfTrue="1" operator="equal">
      <formula>"CW 3120-R2"</formula>
    </cfRule>
    <cfRule type="cellIs" dxfId="680" priority="686" stopIfTrue="1" operator="equal">
      <formula>"CW 3240-R7"</formula>
    </cfRule>
  </conditionalFormatting>
  <conditionalFormatting sqref="D186">
    <cfRule type="cellIs" dxfId="679" priority="678" stopIfTrue="1" operator="equal">
      <formula>"CW 2130-R11"</formula>
    </cfRule>
    <cfRule type="cellIs" dxfId="678" priority="679" stopIfTrue="1" operator="equal">
      <formula>"CW 3120-R2"</formula>
    </cfRule>
    <cfRule type="cellIs" dxfId="677" priority="680" stopIfTrue="1" operator="equal">
      <formula>"CW 3240-R7"</formula>
    </cfRule>
  </conditionalFormatting>
  <conditionalFormatting sqref="D185">
    <cfRule type="cellIs" dxfId="676" priority="681" stopIfTrue="1" operator="equal">
      <formula>"CW 2130-R11"</formula>
    </cfRule>
    <cfRule type="cellIs" dxfId="675" priority="682" stopIfTrue="1" operator="equal">
      <formula>"CW 3120-R2"</formula>
    </cfRule>
    <cfRule type="cellIs" dxfId="674" priority="683" stopIfTrue="1" operator="equal">
      <formula>"CW 3240-R7"</formula>
    </cfRule>
  </conditionalFormatting>
  <conditionalFormatting sqref="D191">
    <cfRule type="cellIs" dxfId="673" priority="675" stopIfTrue="1" operator="equal">
      <formula>"CW 2130-R11"</formula>
    </cfRule>
    <cfRule type="cellIs" dxfId="672" priority="676" stopIfTrue="1" operator="equal">
      <formula>"CW 3120-R2"</formula>
    </cfRule>
    <cfRule type="cellIs" dxfId="671" priority="677" stopIfTrue="1" operator="equal">
      <formula>"CW 3240-R7"</formula>
    </cfRule>
  </conditionalFormatting>
  <conditionalFormatting sqref="D192">
    <cfRule type="cellIs" dxfId="670" priority="672" stopIfTrue="1" operator="equal">
      <formula>"CW 2130-R11"</formula>
    </cfRule>
    <cfRule type="cellIs" dxfId="669" priority="673" stopIfTrue="1" operator="equal">
      <formula>"CW 3120-R2"</formula>
    </cfRule>
    <cfRule type="cellIs" dxfId="668" priority="674" stopIfTrue="1" operator="equal">
      <formula>"CW 3240-R7"</formula>
    </cfRule>
  </conditionalFormatting>
  <conditionalFormatting sqref="D187">
    <cfRule type="cellIs" dxfId="667" priority="669" stopIfTrue="1" operator="equal">
      <formula>"CW 2130-R11"</formula>
    </cfRule>
    <cfRule type="cellIs" dxfId="666" priority="670" stopIfTrue="1" operator="equal">
      <formula>"CW 3120-R2"</formula>
    </cfRule>
    <cfRule type="cellIs" dxfId="665" priority="671" stopIfTrue="1" operator="equal">
      <formula>"CW 3240-R7"</formula>
    </cfRule>
  </conditionalFormatting>
  <conditionalFormatting sqref="D193">
    <cfRule type="cellIs" dxfId="664" priority="666" stopIfTrue="1" operator="equal">
      <formula>"CW 2130-R11"</formula>
    </cfRule>
    <cfRule type="cellIs" dxfId="663" priority="667" stopIfTrue="1" operator="equal">
      <formula>"CW 3120-R2"</formula>
    </cfRule>
    <cfRule type="cellIs" dxfId="662" priority="668" stopIfTrue="1" operator="equal">
      <formula>"CW 3240-R7"</formula>
    </cfRule>
  </conditionalFormatting>
  <conditionalFormatting sqref="D198">
    <cfRule type="cellIs" dxfId="661" priority="663" stopIfTrue="1" operator="equal">
      <formula>"CW 2130-R11"</formula>
    </cfRule>
    <cfRule type="cellIs" dxfId="660" priority="664" stopIfTrue="1" operator="equal">
      <formula>"CW 3120-R2"</formula>
    </cfRule>
    <cfRule type="cellIs" dxfId="659" priority="665" stopIfTrue="1" operator="equal">
      <formula>"CW 3240-R7"</formula>
    </cfRule>
  </conditionalFormatting>
  <conditionalFormatting sqref="D199:D202">
    <cfRule type="cellIs" dxfId="658" priority="660" stopIfTrue="1" operator="equal">
      <formula>"CW 2130-R11"</formula>
    </cfRule>
    <cfRule type="cellIs" dxfId="657" priority="661" stopIfTrue="1" operator="equal">
      <formula>"CW 3120-R2"</formula>
    </cfRule>
    <cfRule type="cellIs" dxfId="656" priority="662" stopIfTrue="1" operator="equal">
      <formula>"CW 3240-R7"</formula>
    </cfRule>
  </conditionalFormatting>
  <conditionalFormatting sqref="D204:D206">
    <cfRule type="cellIs" dxfId="655" priority="654" stopIfTrue="1" operator="equal">
      <formula>"CW 2130-R11"</formula>
    </cfRule>
    <cfRule type="cellIs" dxfId="654" priority="655" stopIfTrue="1" operator="equal">
      <formula>"CW 3120-R2"</formula>
    </cfRule>
    <cfRule type="cellIs" dxfId="653" priority="656" stopIfTrue="1" operator="equal">
      <formula>"CW 3240-R7"</formula>
    </cfRule>
  </conditionalFormatting>
  <conditionalFormatting sqref="D207">
    <cfRule type="cellIs" dxfId="652" priority="651" stopIfTrue="1" operator="equal">
      <formula>"CW 2130-R11"</formula>
    </cfRule>
    <cfRule type="cellIs" dxfId="651" priority="652" stopIfTrue="1" operator="equal">
      <formula>"CW 3120-R2"</formula>
    </cfRule>
    <cfRule type="cellIs" dxfId="650" priority="653" stopIfTrue="1" operator="equal">
      <formula>"CW 3240-R7"</formula>
    </cfRule>
  </conditionalFormatting>
  <conditionalFormatting sqref="D208">
    <cfRule type="cellIs" dxfId="649" priority="648" stopIfTrue="1" operator="equal">
      <formula>"CW 2130-R11"</formula>
    </cfRule>
    <cfRule type="cellIs" dxfId="648" priority="649" stopIfTrue="1" operator="equal">
      <formula>"CW 3120-R2"</formula>
    </cfRule>
    <cfRule type="cellIs" dxfId="647" priority="650" stopIfTrue="1" operator="equal">
      <formula>"CW 3240-R7"</formula>
    </cfRule>
  </conditionalFormatting>
  <conditionalFormatting sqref="D210:D211">
    <cfRule type="cellIs" dxfId="646" priority="645" stopIfTrue="1" operator="equal">
      <formula>"CW 2130-R11"</formula>
    </cfRule>
    <cfRule type="cellIs" dxfId="645" priority="646" stopIfTrue="1" operator="equal">
      <formula>"CW 3120-R2"</formula>
    </cfRule>
    <cfRule type="cellIs" dxfId="644" priority="647" stopIfTrue="1" operator="equal">
      <formula>"CW 3240-R7"</formula>
    </cfRule>
  </conditionalFormatting>
  <conditionalFormatting sqref="D214">
    <cfRule type="cellIs" dxfId="643" priority="642" stopIfTrue="1" operator="equal">
      <formula>"CW 2130-R11"</formula>
    </cfRule>
    <cfRule type="cellIs" dxfId="642" priority="643" stopIfTrue="1" operator="equal">
      <formula>"CW 3120-R2"</formula>
    </cfRule>
    <cfRule type="cellIs" dxfId="641" priority="644" stopIfTrue="1" operator="equal">
      <formula>"CW 3240-R7"</formula>
    </cfRule>
  </conditionalFormatting>
  <conditionalFormatting sqref="D184">
    <cfRule type="cellIs" dxfId="640" priority="639" stopIfTrue="1" operator="equal">
      <formula>"CW 2130-R11"</formula>
    </cfRule>
    <cfRule type="cellIs" dxfId="639" priority="640" stopIfTrue="1" operator="equal">
      <formula>"CW 3120-R2"</formula>
    </cfRule>
    <cfRule type="cellIs" dxfId="638" priority="641" stopIfTrue="1" operator="equal">
      <formula>"CW 3240-R7"</formula>
    </cfRule>
  </conditionalFormatting>
  <conditionalFormatting sqref="D197">
    <cfRule type="cellIs" dxfId="637" priority="636" stopIfTrue="1" operator="equal">
      <formula>"CW 2130-R11"</formula>
    </cfRule>
    <cfRule type="cellIs" dxfId="636" priority="637" stopIfTrue="1" operator="equal">
      <formula>"CW 3120-R2"</formula>
    </cfRule>
    <cfRule type="cellIs" dxfId="635" priority="638" stopIfTrue="1" operator="equal">
      <formula>"CW 3240-R7"</formula>
    </cfRule>
  </conditionalFormatting>
  <conditionalFormatting sqref="D217:D218">
    <cfRule type="cellIs" dxfId="634" priority="631" stopIfTrue="1" operator="equal">
      <formula>"CW 2130-R11"</formula>
    </cfRule>
    <cfRule type="cellIs" dxfId="633" priority="632" stopIfTrue="1" operator="equal">
      <formula>"CW 3120-R2"</formula>
    </cfRule>
    <cfRule type="cellIs" dxfId="632" priority="633" stopIfTrue="1" operator="equal">
      <formula>"CW 3240-R7"</formula>
    </cfRule>
  </conditionalFormatting>
  <conditionalFormatting sqref="D212">
    <cfRule type="cellIs" dxfId="631" priority="619" stopIfTrue="1" operator="equal">
      <formula>"CW 2130-R11"</formula>
    </cfRule>
    <cfRule type="cellIs" dxfId="630" priority="620" stopIfTrue="1" operator="equal">
      <formula>"CW 3120-R2"</formula>
    </cfRule>
    <cfRule type="cellIs" dxfId="629" priority="621" stopIfTrue="1" operator="equal">
      <formula>"CW 3240-R7"</formula>
    </cfRule>
  </conditionalFormatting>
  <conditionalFormatting sqref="D209">
    <cfRule type="cellIs" dxfId="628" priority="616" stopIfTrue="1" operator="equal">
      <formula>"CW 2130-R11"</formula>
    </cfRule>
    <cfRule type="cellIs" dxfId="627" priority="617" stopIfTrue="1" operator="equal">
      <formula>"CW 3120-R2"</formula>
    </cfRule>
    <cfRule type="cellIs" dxfId="626" priority="618" stopIfTrue="1" operator="equal">
      <formula>"CW 3240-R7"</formula>
    </cfRule>
  </conditionalFormatting>
  <conditionalFormatting sqref="D222">
    <cfRule type="cellIs" dxfId="625" priority="610" stopIfTrue="1" operator="equal">
      <formula>"CW 2130-R11"</formula>
    </cfRule>
    <cfRule type="cellIs" dxfId="624" priority="611" stopIfTrue="1" operator="equal">
      <formula>"CW 3120-R2"</formula>
    </cfRule>
    <cfRule type="cellIs" dxfId="623" priority="612" stopIfTrue="1" operator="equal">
      <formula>"CW 3240-R7"</formula>
    </cfRule>
  </conditionalFormatting>
  <conditionalFormatting sqref="D223">
    <cfRule type="cellIs" dxfId="622" priority="613" stopIfTrue="1" operator="equal">
      <formula>"CW 2130-R11"</formula>
    </cfRule>
    <cfRule type="cellIs" dxfId="621" priority="614" stopIfTrue="1" operator="equal">
      <formula>"CW 3120-R2"</formula>
    </cfRule>
    <cfRule type="cellIs" dxfId="620" priority="615" stopIfTrue="1" operator="equal">
      <formula>"CW 3240-R7"</formula>
    </cfRule>
  </conditionalFormatting>
  <conditionalFormatting sqref="D216">
    <cfRule type="cellIs" dxfId="619" priority="634" stopIfTrue="1" operator="equal">
      <formula>"CW 3120-R2"</formula>
    </cfRule>
    <cfRule type="cellIs" dxfId="618" priority="635" stopIfTrue="1" operator="equal">
      <formula>"CW 3240-R7"</formula>
    </cfRule>
  </conditionalFormatting>
  <conditionalFormatting sqref="D220">
    <cfRule type="cellIs" dxfId="617" priority="628" stopIfTrue="1" operator="equal">
      <formula>"CW 2130-R11"</formula>
    </cfRule>
    <cfRule type="cellIs" dxfId="616" priority="629" stopIfTrue="1" operator="equal">
      <formula>"CW 3120-R2"</formula>
    </cfRule>
    <cfRule type="cellIs" dxfId="615" priority="630" stopIfTrue="1" operator="equal">
      <formula>"CW 3240-R7"</formula>
    </cfRule>
  </conditionalFormatting>
  <conditionalFormatting sqref="D221">
    <cfRule type="cellIs" dxfId="614" priority="625" stopIfTrue="1" operator="equal">
      <formula>"CW 2130-R11"</formula>
    </cfRule>
    <cfRule type="cellIs" dxfId="613" priority="626" stopIfTrue="1" operator="equal">
      <formula>"CW 3120-R2"</formula>
    </cfRule>
    <cfRule type="cellIs" dxfId="612" priority="627" stopIfTrue="1" operator="equal">
      <formula>"CW 3240-R7"</formula>
    </cfRule>
  </conditionalFormatting>
  <conditionalFormatting sqref="D213">
    <cfRule type="cellIs" dxfId="611" priority="622" stopIfTrue="1" operator="equal">
      <formula>"CW 2130-R11"</formula>
    </cfRule>
    <cfRule type="cellIs" dxfId="610" priority="623" stopIfTrue="1" operator="equal">
      <formula>"CW 3120-R2"</formula>
    </cfRule>
    <cfRule type="cellIs" dxfId="609" priority="624" stopIfTrue="1" operator="equal">
      <formula>"CW 3240-R7"</formula>
    </cfRule>
  </conditionalFormatting>
  <conditionalFormatting sqref="D233">
    <cfRule type="cellIs" dxfId="608" priority="607" stopIfTrue="1" operator="equal">
      <formula>"CW 2130-R11"</formula>
    </cfRule>
    <cfRule type="cellIs" dxfId="607" priority="608" stopIfTrue="1" operator="equal">
      <formula>"CW 3120-R2"</formula>
    </cfRule>
    <cfRule type="cellIs" dxfId="606" priority="609" stopIfTrue="1" operator="equal">
      <formula>"CW 3240-R7"</formula>
    </cfRule>
  </conditionalFormatting>
  <conditionalFormatting sqref="D242:D245">
    <cfRule type="cellIs" dxfId="605" priority="595" stopIfTrue="1" operator="equal">
      <formula>"CW 2130-R11"</formula>
    </cfRule>
    <cfRule type="cellIs" dxfId="604" priority="596" stopIfTrue="1" operator="equal">
      <formula>"CW 3120-R2"</formula>
    </cfRule>
    <cfRule type="cellIs" dxfId="603" priority="597" stopIfTrue="1" operator="equal">
      <formula>"CW 3240-R7"</formula>
    </cfRule>
  </conditionalFormatting>
  <conditionalFormatting sqref="D247">
    <cfRule type="cellIs" dxfId="602" priority="589" stopIfTrue="1" operator="equal">
      <formula>"CW 2130-R11"</formula>
    </cfRule>
    <cfRule type="cellIs" dxfId="601" priority="590" stopIfTrue="1" operator="equal">
      <formula>"CW 3120-R2"</formula>
    </cfRule>
    <cfRule type="cellIs" dxfId="600" priority="591" stopIfTrue="1" operator="equal">
      <formula>"CW 3240-R7"</formula>
    </cfRule>
  </conditionalFormatting>
  <conditionalFormatting sqref="D248">
    <cfRule type="cellIs" dxfId="599" priority="542" stopIfTrue="1" operator="equal">
      <formula>"CW 2130-R11"</formula>
    </cfRule>
    <cfRule type="cellIs" dxfId="598" priority="543" stopIfTrue="1" operator="equal">
      <formula>"CW 3120-R2"</formula>
    </cfRule>
    <cfRule type="cellIs" dxfId="597" priority="544" stopIfTrue="1" operator="equal">
      <formula>"CW 3240-R7"</formula>
    </cfRule>
  </conditionalFormatting>
  <conditionalFormatting sqref="D240">
    <cfRule type="cellIs" dxfId="596" priority="598" stopIfTrue="1" operator="equal">
      <formula>"CW 2130-R11"</formula>
    </cfRule>
    <cfRule type="cellIs" dxfId="595" priority="599" stopIfTrue="1" operator="equal">
      <formula>"CW 3120-R2"</formula>
    </cfRule>
    <cfRule type="cellIs" dxfId="594" priority="600" stopIfTrue="1" operator="equal">
      <formula>"CW 3240-R7"</formula>
    </cfRule>
  </conditionalFormatting>
  <conditionalFormatting sqref="D246">
    <cfRule type="cellIs" dxfId="593" priority="592" stopIfTrue="1" operator="equal">
      <formula>"CW 2130-R11"</formula>
    </cfRule>
    <cfRule type="cellIs" dxfId="592" priority="593" stopIfTrue="1" operator="equal">
      <formula>"CW 3120-R2"</formula>
    </cfRule>
    <cfRule type="cellIs" dxfId="591" priority="594" stopIfTrue="1" operator="equal">
      <formula>"CW 3240-R7"</formula>
    </cfRule>
  </conditionalFormatting>
  <conditionalFormatting sqref="D268:D270">
    <cfRule type="cellIs" dxfId="590" priority="575" stopIfTrue="1" operator="equal">
      <formula>"CW 2130-R11"</formula>
    </cfRule>
    <cfRule type="cellIs" dxfId="589" priority="576" stopIfTrue="1" operator="equal">
      <formula>"CW 3120-R2"</formula>
    </cfRule>
    <cfRule type="cellIs" dxfId="588" priority="577" stopIfTrue="1" operator="equal">
      <formula>"CW 3240-R7"</formula>
    </cfRule>
  </conditionalFormatting>
  <conditionalFormatting sqref="D274">
    <cfRule type="cellIs" dxfId="587" priority="569" stopIfTrue="1" operator="equal">
      <formula>"CW 2130-R11"</formula>
    </cfRule>
    <cfRule type="cellIs" dxfId="586" priority="570" stopIfTrue="1" operator="equal">
      <formula>"CW 3120-R2"</formula>
    </cfRule>
    <cfRule type="cellIs" dxfId="585" priority="571" stopIfTrue="1" operator="equal">
      <formula>"CW 3240-R7"</formula>
    </cfRule>
  </conditionalFormatting>
  <conditionalFormatting sqref="D280">
    <cfRule type="cellIs" dxfId="584" priority="560" stopIfTrue="1" operator="equal">
      <formula>"CW 2130-R11"</formula>
    </cfRule>
    <cfRule type="cellIs" dxfId="583" priority="561" stopIfTrue="1" operator="equal">
      <formula>"CW 3120-R2"</formula>
    </cfRule>
    <cfRule type="cellIs" dxfId="582" priority="562" stopIfTrue="1" operator="equal">
      <formula>"CW 3240-R7"</formula>
    </cfRule>
  </conditionalFormatting>
  <conditionalFormatting sqref="D282:D283">
    <cfRule type="cellIs" dxfId="581" priority="557" stopIfTrue="1" operator="equal">
      <formula>"CW 2130-R11"</formula>
    </cfRule>
    <cfRule type="cellIs" dxfId="580" priority="558" stopIfTrue="1" operator="equal">
      <formula>"CW 3120-R2"</formula>
    </cfRule>
    <cfRule type="cellIs" dxfId="579" priority="559" stopIfTrue="1" operator="equal">
      <formula>"CW 3240-R7"</formula>
    </cfRule>
  </conditionalFormatting>
  <conditionalFormatting sqref="D258:D259">
    <cfRule type="cellIs" dxfId="578" priority="601" stopIfTrue="1" operator="equal">
      <formula>"CW 2130-R11"</formula>
    </cfRule>
    <cfRule type="cellIs" dxfId="577" priority="602" stopIfTrue="1" operator="equal">
      <formula>"CW 3120-R2"</formula>
    </cfRule>
    <cfRule type="cellIs" dxfId="576" priority="603" stopIfTrue="1" operator="equal">
      <formula>"CW 3240-R7"</formula>
    </cfRule>
  </conditionalFormatting>
  <conditionalFormatting sqref="D252">
    <cfRule type="cellIs" dxfId="575" priority="554" stopIfTrue="1" operator="equal">
      <formula>"CW 2130-R11"</formula>
    </cfRule>
    <cfRule type="cellIs" dxfId="574" priority="555" stopIfTrue="1" operator="equal">
      <formula>"CW 3120-R2"</formula>
    </cfRule>
    <cfRule type="cellIs" dxfId="573" priority="556" stopIfTrue="1" operator="equal">
      <formula>"CW 3240-R7"</formula>
    </cfRule>
  </conditionalFormatting>
  <conditionalFormatting sqref="D227">
    <cfRule type="cellIs" dxfId="572" priority="604" stopIfTrue="1" operator="equal">
      <formula>"CW 2130-R11"</formula>
    </cfRule>
    <cfRule type="cellIs" dxfId="571" priority="605" stopIfTrue="1" operator="equal">
      <formula>"CW 3120-R2"</formula>
    </cfRule>
    <cfRule type="cellIs" dxfId="570" priority="606" stopIfTrue="1" operator="equal">
      <formula>"CW 3240-R7"</formula>
    </cfRule>
  </conditionalFormatting>
  <conditionalFormatting sqref="D249:D250">
    <cfRule type="cellIs" dxfId="569" priority="586" stopIfTrue="1" operator="equal">
      <formula>"CW 2130-R11"</formula>
    </cfRule>
    <cfRule type="cellIs" dxfId="568" priority="587" stopIfTrue="1" operator="equal">
      <formula>"CW 3120-R2"</formula>
    </cfRule>
    <cfRule type="cellIs" dxfId="567" priority="588" stopIfTrue="1" operator="equal">
      <formula>"CW 3240-R7"</formula>
    </cfRule>
  </conditionalFormatting>
  <conditionalFormatting sqref="D255:D257">
    <cfRule type="cellIs" dxfId="566" priority="583" stopIfTrue="1" operator="equal">
      <formula>"CW 2130-R11"</formula>
    </cfRule>
    <cfRule type="cellIs" dxfId="565" priority="584" stopIfTrue="1" operator="equal">
      <formula>"CW 3120-R2"</formula>
    </cfRule>
    <cfRule type="cellIs" dxfId="564" priority="585" stopIfTrue="1" operator="equal">
      <formula>"CW 3240-R7"</formula>
    </cfRule>
  </conditionalFormatting>
  <conditionalFormatting sqref="D260:D261">
    <cfRule type="cellIs" dxfId="563" priority="580" stopIfTrue="1" operator="equal">
      <formula>"CW 2130-R11"</formula>
    </cfRule>
    <cfRule type="cellIs" dxfId="562" priority="581" stopIfTrue="1" operator="equal">
      <formula>"CW 3120-R2"</formula>
    </cfRule>
    <cfRule type="cellIs" dxfId="561" priority="582" stopIfTrue="1" operator="equal">
      <formula>"CW 3240-R7"</formula>
    </cfRule>
  </conditionalFormatting>
  <conditionalFormatting sqref="D267">
    <cfRule type="cellIs" dxfId="560" priority="578" stopIfTrue="1" operator="equal">
      <formula>"CW 3120-R2"</formula>
    </cfRule>
    <cfRule type="cellIs" dxfId="559" priority="579" stopIfTrue="1" operator="equal">
      <formula>"CW 3240-R7"</formula>
    </cfRule>
  </conditionalFormatting>
  <conditionalFormatting sqref="D271:D272">
    <cfRule type="cellIs" dxfId="558" priority="572" stopIfTrue="1" operator="equal">
      <formula>"CW 2130-R11"</formula>
    </cfRule>
    <cfRule type="cellIs" dxfId="557" priority="573" stopIfTrue="1" operator="equal">
      <formula>"CW 3120-R2"</formula>
    </cfRule>
    <cfRule type="cellIs" dxfId="556" priority="574" stopIfTrue="1" operator="equal">
      <formula>"CW 3240-R7"</formula>
    </cfRule>
  </conditionalFormatting>
  <conditionalFormatting sqref="D275">
    <cfRule type="cellIs" dxfId="555" priority="566" stopIfTrue="1" operator="equal">
      <formula>"CW 2130-R11"</formula>
    </cfRule>
    <cfRule type="cellIs" dxfId="554" priority="567" stopIfTrue="1" operator="equal">
      <formula>"CW 3120-R2"</formula>
    </cfRule>
    <cfRule type="cellIs" dxfId="553" priority="568" stopIfTrue="1" operator="equal">
      <formula>"CW 3240-R7"</formula>
    </cfRule>
  </conditionalFormatting>
  <conditionalFormatting sqref="D277:D279">
    <cfRule type="cellIs" dxfId="552" priority="563" stopIfTrue="1" operator="equal">
      <formula>"CW 2130-R11"</formula>
    </cfRule>
    <cfRule type="cellIs" dxfId="551" priority="564" stopIfTrue="1" operator="equal">
      <formula>"CW 3120-R2"</formula>
    </cfRule>
    <cfRule type="cellIs" dxfId="550" priority="565" stopIfTrue="1" operator="equal">
      <formula>"CW 3240-R7"</formula>
    </cfRule>
  </conditionalFormatting>
  <conditionalFormatting sqref="D265">
    <cfRule type="cellIs" dxfId="549" priority="551" stopIfTrue="1" operator="equal">
      <formula>"CW 2130-R11"</formula>
    </cfRule>
    <cfRule type="cellIs" dxfId="548" priority="552" stopIfTrue="1" operator="equal">
      <formula>"CW 3120-R2"</formula>
    </cfRule>
    <cfRule type="cellIs" dxfId="547" priority="553" stopIfTrue="1" operator="equal">
      <formula>"CW 3240-R7"</formula>
    </cfRule>
  </conditionalFormatting>
  <conditionalFormatting sqref="D253:D254">
    <cfRule type="cellIs" dxfId="546" priority="548" stopIfTrue="1" operator="equal">
      <formula>"CW 2130-R11"</formula>
    </cfRule>
    <cfRule type="cellIs" dxfId="545" priority="549" stopIfTrue="1" operator="equal">
      <formula>"CW 3120-R2"</formula>
    </cfRule>
    <cfRule type="cellIs" dxfId="544" priority="550" stopIfTrue="1" operator="equal">
      <formula>"CW 3240-R7"</formula>
    </cfRule>
  </conditionalFormatting>
  <conditionalFormatting sqref="D251">
    <cfRule type="cellIs" dxfId="543" priority="545" stopIfTrue="1" operator="equal">
      <formula>"CW 2130-R11"</formula>
    </cfRule>
    <cfRule type="cellIs" dxfId="542" priority="546" stopIfTrue="1" operator="equal">
      <formula>"CW 3120-R2"</formula>
    </cfRule>
    <cfRule type="cellIs" dxfId="541" priority="547" stopIfTrue="1" operator="equal">
      <formula>"CW 3240-R7"</formula>
    </cfRule>
  </conditionalFormatting>
  <conditionalFormatting sqref="D262">
    <cfRule type="cellIs" dxfId="540" priority="539" stopIfTrue="1" operator="equal">
      <formula>"CW 2130-R11"</formula>
    </cfRule>
    <cfRule type="cellIs" dxfId="539" priority="540" stopIfTrue="1" operator="equal">
      <formula>"CW 3120-R2"</formula>
    </cfRule>
    <cfRule type="cellIs" dxfId="538" priority="541" stopIfTrue="1" operator="equal">
      <formula>"CW 3240-R7"</formula>
    </cfRule>
  </conditionalFormatting>
  <conditionalFormatting sqref="D231">
    <cfRule type="cellIs" dxfId="537" priority="536" stopIfTrue="1" operator="equal">
      <formula>"CW 2130-R11"</formula>
    </cfRule>
    <cfRule type="cellIs" dxfId="536" priority="537" stopIfTrue="1" operator="equal">
      <formula>"CW 3120-R2"</formula>
    </cfRule>
    <cfRule type="cellIs" dxfId="535" priority="538" stopIfTrue="1" operator="equal">
      <formula>"CW 3240-R7"</formula>
    </cfRule>
  </conditionalFormatting>
  <conditionalFormatting sqref="D235">
    <cfRule type="cellIs" dxfId="534" priority="533" stopIfTrue="1" operator="equal">
      <formula>"CW 2130-R11"</formula>
    </cfRule>
    <cfRule type="cellIs" dxfId="533" priority="534" stopIfTrue="1" operator="equal">
      <formula>"CW 3120-R2"</formula>
    </cfRule>
    <cfRule type="cellIs" dxfId="532" priority="535" stopIfTrue="1" operator="equal">
      <formula>"CW 3240-R7"</formula>
    </cfRule>
  </conditionalFormatting>
  <conditionalFormatting sqref="D236:D239">
    <cfRule type="cellIs" dxfId="531" priority="530" stopIfTrue="1" operator="equal">
      <formula>"CW 2130-R11"</formula>
    </cfRule>
    <cfRule type="cellIs" dxfId="530" priority="531" stopIfTrue="1" operator="equal">
      <formula>"CW 3120-R2"</formula>
    </cfRule>
    <cfRule type="cellIs" dxfId="529" priority="532" stopIfTrue="1" operator="equal">
      <formula>"CW 3240-R7"</formula>
    </cfRule>
  </conditionalFormatting>
  <conditionalFormatting sqref="D301:D304">
    <cfRule type="cellIs" dxfId="528" priority="518" stopIfTrue="1" operator="equal">
      <formula>"CW 2130-R11"</formula>
    </cfRule>
    <cfRule type="cellIs" dxfId="527" priority="519" stopIfTrue="1" operator="equal">
      <formula>"CW 3120-R2"</formula>
    </cfRule>
    <cfRule type="cellIs" dxfId="526" priority="520" stopIfTrue="1" operator="equal">
      <formula>"CW 3240-R7"</formula>
    </cfRule>
  </conditionalFormatting>
  <conditionalFormatting sqref="D306">
    <cfRule type="cellIs" dxfId="525" priority="512" stopIfTrue="1" operator="equal">
      <formula>"CW 2130-R11"</formula>
    </cfRule>
    <cfRule type="cellIs" dxfId="524" priority="513" stopIfTrue="1" operator="equal">
      <formula>"CW 3120-R2"</formula>
    </cfRule>
    <cfRule type="cellIs" dxfId="523" priority="514" stopIfTrue="1" operator="equal">
      <formula>"CW 3240-R7"</formula>
    </cfRule>
  </conditionalFormatting>
  <conditionalFormatting sqref="D307">
    <cfRule type="cellIs" dxfId="522" priority="462" stopIfTrue="1" operator="equal">
      <formula>"CW 2130-R11"</formula>
    </cfRule>
    <cfRule type="cellIs" dxfId="521" priority="463" stopIfTrue="1" operator="equal">
      <formula>"CW 3120-R2"</formula>
    </cfRule>
    <cfRule type="cellIs" dxfId="520" priority="464" stopIfTrue="1" operator="equal">
      <formula>"CW 3240-R7"</formula>
    </cfRule>
  </conditionalFormatting>
  <conditionalFormatting sqref="D298">
    <cfRule type="cellIs" dxfId="519" priority="521" stopIfTrue="1" operator="equal">
      <formula>"CW 2130-R11"</formula>
    </cfRule>
    <cfRule type="cellIs" dxfId="518" priority="522" stopIfTrue="1" operator="equal">
      <formula>"CW 3120-R2"</formula>
    </cfRule>
    <cfRule type="cellIs" dxfId="517" priority="523" stopIfTrue="1" operator="equal">
      <formula>"CW 3240-R7"</formula>
    </cfRule>
  </conditionalFormatting>
  <conditionalFormatting sqref="D305">
    <cfRule type="cellIs" dxfId="516" priority="515" stopIfTrue="1" operator="equal">
      <formula>"CW 2130-R11"</formula>
    </cfRule>
    <cfRule type="cellIs" dxfId="515" priority="516" stopIfTrue="1" operator="equal">
      <formula>"CW 3120-R2"</formula>
    </cfRule>
    <cfRule type="cellIs" dxfId="514" priority="517" stopIfTrue="1" operator="equal">
      <formula>"CW 3240-R7"</formula>
    </cfRule>
  </conditionalFormatting>
  <conditionalFormatting sqref="D328:D330">
    <cfRule type="cellIs" dxfId="513" priority="498" stopIfTrue="1" operator="equal">
      <formula>"CW 2130-R11"</formula>
    </cfRule>
    <cfRule type="cellIs" dxfId="512" priority="499" stopIfTrue="1" operator="equal">
      <formula>"CW 3120-R2"</formula>
    </cfRule>
    <cfRule type="cellIs" dxfId="511" priority="500" stopIfTrue="1" operator="equal">
      <formula>"CW 3240-R7"</formula>
    </cfRule>
  </conditionalFormatting>
  <conditionalFormatting sqref="D334">
    <cfRule type="cellIs" dxfId="510" priority="492" stopIfTrue="1" operator="equal">
      <formula>"CW 2130-R11"</formula>
    </cfRule>
    <cfRule type="cellIs" dxfId="509" priority="493" stopIfTrue="1" operator="equal">
      <formula>"CW 3120-R2"</formula>
    </cfRule>
    <cfRule type="cellIs" dxfId="508" priority="494" stopIfTrue="1" operator="equal">
      <formula>"CW 3240-R7"</formula>
    </cfRule>
  </conditionalFormatting>
  <conditionalFormatting sqref="D340">
    <cfRule type="cellIs" dxfId="507" priority="483" stopIfTrue="1" operator="equal">
      <formula>"CW 2130-R11"</formula>
    </cfRule>
    <cfRule type="cellIs" dxfId="506" priority="484" stopIfTrue="1" operator="equal">
      <formula>"CW 3120-R2"</formula>
    </cfRule>
    <cfRule type="cellIs" dxfId="505" priority="485" stopIfTrue="1" operator="equal">
      <formula>"CW 3240-R7"</formula>
    </cfRule>
  </conditionalFormatting>
  <conditionalFormatting sqref="D342:D343">
    <cfRule type="cellIs" dxfId="504" priority="480" stopIfTrue="1" operator="equal">
      <formula>"CW 2130-R11"</formula>
    </cfRule>
    <cfRule type="cellIs" dxfId="503" priority="481" stopIfTrue="1" operator="equal">
      <formula>"CW 3120-R2"</formula>
    </cfRule>
    <cfRule type="cellIs" dxfId="502" priority="482" stopIfTrue="1" operator="equal">
      <formula>"CW 3240-R7"</formula>
    </cfRule>
  </conditionalFormatting>
  <conditionalFormatting sqref="D317:D318">
    <cfRule type="cellIs" dxfId="501" priority="524" stopIfTrue="1" operator="equal">
      <formula>"CW 2130-R11"</formula>
    </cfRule>
    <cfRule type="cellIs" dxfId="500" priority="525" stopIfTrue="1" operator="equal">
      <formula>"CW 3120-R2"</formula>
    </cfRule>
    <cfRule type="cellIs" dxfId="499" priority="526" stopIfTrue="1" operator="equal">
      <formula>"CW 3240-R7"</formula>
    </cfRule>
  </conditionalFormatting>
  <conditionalFormatting sqref="D311">
    <cfRule type="cellIs" dxfId="498" priority="477" stopIfTrue="1" operator="equal">
      <formula>"CW 2130-R11"</formula>
    </cfRule>
    <cfRule type="cellIs" dxfId="497" priority="478" stopIfTrue="1" operator="equal">
      <formula>"CW 3120-R2"</formula>
    </cfRule>
    <cfRule type="cellIs" dxfId="496" priority="479" stopIfTrue="1" operator="equal">
      <formula>"CW 3240-R7"</formula>
    </cfRule>
  </conditionalFormatting>
  <conditionalFormatting sqref="D299:D300">
    <cfRule type="cellIs" dxfId="495" priority="459" stopIfTrue="1" operator="equal">
      <formula>"CW 2130-R11"</formula>
    </cfRule>
    <cfRule type="cellIs" dxfId="494" priority="460" stopIfTrue="1" operator="equal">
      <formula>"CW 3120-R2"</formula>
    </cfRule>
    <cfRule type="cellIs" dxfId="493" priority="461" stopIfTrue="1" operator="equal">
      <formula>"CW 3240-R7"</formula>
    </cfRule>
  </conditionalFormatting>
  <conditionalFormatting sqref="D287">
    <cfRule type="cellIs" dxfId="492" priority="527" stopIfTrue="1" operator="equal">
      <formula>"CW 2130-R11"</formula>
    </cfRule>
    <cfRule type="cellIs" dxfId="491" priority="528" stopIfTrue="1" operator="equal">
      <formula>"CW 3120-R2"</formula>
    </cfRule>
    <cfRule type="cellIs" dxfId="490" priority="529" stopIfTrue="1" operator="equal">
      <formula>"CW 3240-R7"</formula>
    </cfRule>
  </conditionalFormatting>
  <conditionalFormatting sqref="D308:D309">
    <cfRule type="cellIs" dxfId="489" priority="509" stopIfTrue="1" operator="equal">
      <formula>"CW 2130-R11"</formula>
    </cfRule>
    <cfRule type="cellIs" dxfId="488" priority="510" stopIfTrue="1" operator="equal">
      <formula>"CW 3120-R2"</formula>
    </cfRule>
    <cfRule type="cellIs" dxfId="487" priority="511" stopIfTrue="1" operator="equal">
      <formula>"CW 3240-R7"</formula>
    </cfRule>
  </conditionalFormatting>
  <conditionalFormatting sqref="D314:D316">
    <cfRule type="cellIs" dxfId="486" priority="506" stopIfTrue="1" operator="equal">
      <formula>"CW 2130-R11"</formula>
    </cfRule>
    <cfRule type="cellIs" dxfId="485" priority="507" stopIfTrue="1" operator="equal">
      <formula>"CW 3120-R2"</formula>
    </cfRule>
    <cfRule type="cellIs" dxfId="484" priority="508" stopIfTrue="1" operator="equal">
      <formula>"CW 3240-R7"</formula>
    </cfRule>
  </conditionalFormatting>
  <conditionalFormatting sqref="D319:D320">
    <cfRule type="cellIs" dxfId="483" priority="503" stopIfTrue="1" operator="equal">
      <formula>"CW 2130-R11"</formula>
    </cfRule>
    <cfRule type="cellIs" dxfId="482" priority="504" stopIfTrue="1" operator="equal">
      <formula>"CW 3120-R2"</formula>
    </cfRule>
    <cfRule type="cellIs" dxfId="481" priority="505" stopIfTrue="1" operator="equal">
      <formula>"CW 3240-R7"</formula>
    </cfRule>
  </conditionalFormatting>
  <conditionalFormatting sqref="D327">
    <cfRule type="cellIs" dxfId="480" priority="501" stopIfTrue="1" operator="equal">
      <formula>"CW 3120-R2"</formula>
    </cfRule>
    <cfRule type="cellIs" dxfId="479" priority="502" stopIfTrue="1" operator="equal">
      <formula>"CW 3240-R7"</formula>
    </cfRule>
  </conditionalFormatting>
  <conditionalFormatting sqref="D331:D332">
    <cfRule type="cellIs" dxfId="478" priority="495" stopIfTrue="1" operator="equal">
      <formula>"CW 2130-R11"</formula>
    </cfRule>
    <cfRule type="cellIs" dxfId="477" priority="496" stopIfTrue="1" operator="equal">
      <formula>"CW 3120-R2"</formula>
    </cfRule>
    <cfRule type="cellIs" dxfId="476" priority="497" stopIfTrue="1" operator="equal">
      <formula>"CW 3240-R7"</formula>
    </cfRule>
  </conditionalFormatting>
  <conditionalFormatting sqref="D335">
    <cfRule type="cellIs" dxfId="475" priority="489" stopIfTrue="1" operator="equal">
      <formula>"CW 2130-R11"</formula>
    </cfRule>
    <cfRule type="cellIs" dxfId="474" priority="490" stopIfTrue="1" operator="equal">
      <formula>"CW 3120-R2"</formula>
    </cfRule>
    <cfRule type="cellIs" dxfId="473" priority="491" stopIfTrue="1" operator="equal">
      <formula>"CW 3240-R7"</formula>
    </cfRule>
  </conditionalFormatting>
  <conditionalFormatting sqref="D337:D339">
    <cfRule type="cellIs" dxfId="472" priority="486" stopIfTrue="1" operator="equal">
      <formula>"CW 2130-R11"</formula>
    </cfRule>
    <cfRule type="cellIs" dxfId="471" priority="487" stopIfTrue="1" operator="equal">
      <formula>"CW 3120-R2"</formula>
    </cfRule>
    <cfRule type="cellIs" dxfId="470" priority="488" stopIfTrue="1" operator="equal">
      <formula>"CW 3240-R7"</formula>
    </cfRule>
  </conditionalFormatting>
  <conditionalFormatting sqref="D325">
    <cfRule type="cellIs" dxfId="469" priority="474" stopIfTrue="1" operator="equal">
      <formula>"CW 2130-R11"</formula>
    </cfRule>
    <cfRule type="cellIs" dxfId="468" priority="475" stopIfTrue="1" operator="equal">
      <formula>"CW 3120-R2"</formula>
    </cfRule>
    <cfRule type="cellIs" dxfId="467" priority="476" stopIfTrue="1" operator="equal">
      <formula>"CW 3240-R7"</formula>
    </cfRule>
  </conditionalFormatting>
  <conditionalFormatting sqref="D312">
    <cfRule type="cellIs" dxfId="466" priority="471" stopIfTrue="1" operator="equal">
      <formula>"CW 2130-R11"</formula>
    </cfRule>
    <cfRule type="cellIs" dxfId="465" priority="472" stopIfTrue="1" operator="equal">
      <formula>"CW 3120-R2"</formula>
    </cfRule>
    <cfRule type="cellIs" dxfId="464" priority="473" stopIfTrue="1" operator="equal">
      <formula>"CW 3240-R7"</formula>
    </cfRule>
  </conditionalFormatting>
  <conditionalFormatting sqref="D313">
    <cfRule type="cellIs" dxfId="463" priority="468" stopIfTrue="1" operator="equal">
      <formula>"CW 2130-R11"</formula>
    </cfRule>
    <cfRule type="cellIs" dxfId="462" priority="469" stopIfTrue="1" operator="equal">
      <formula>"CW 3120-R2"</formula>
    </cfRule>
    <cfRule type="cellIs" dxfId="461" priority="470" stopIfTrue="1" operator="equal">
      <formula>"CW 3240-R7"</formula>
    </cfRule>
  </conditionalFormatting>
  <conditionalFormatting sqref="D310">
    <cfRule type="cellIs" dxfId="460" priority="465" stopIfTrue="1" operator="equal">
      <formula>"CW 2130-R11"</formula>
    </cfRule>
    <cfRule type="cellIs" dxfId="459" priority="466" stopIfTrue="1" operator="equal">
      <formula>"CW 3120-R2"</formula>
    </cfRule>
    <cfRule type="cellIs" dxfId="458" priority="467" stopIfTrue="1" operator="equal">
      <formula>"CW 3240-R7"</formula>
    </cfRule>
  </conditionalFormatting>
  <conditionalFormatting sqref="D322:D323">
    <cfRule type="cellIs" dxfId="457" priority="456" stopIfTrue="1" operator="equal">
      <formula>"CW 2130-R11"</formula>
    </cfRule>
    <cfRule type="cellIs" dxfId="456" priority="457" stopIfTrue="1" operator="equal">
      <formula>"CW 3120-R2"</formula>
    </cfRule>
    <cfRule type="cellIs" dxfId="455" priority="458" stopIfTrue="1" operator="equal">
      <formula>"CW 3240-R7"</formula>
    </cfRule>
  </conditionalFormatting>
  <conditionalFormatting sqref="D293">
    <cfRule type="cellIs" dxfId="454" priority="453" stopIfTrue="1" operator="equal">
      <formula>"CW 2130-R11"</formula>
    </cfRule>
    <cfRule type="cellIs" dxfId="453" priority="454" stopIfTrue="1" operator="equal">
      <formula>"CW 3120-R2"</formula>
    </cfRule>
    <cfRule type="cellIs" dxfId="452" priority="455" stopIfTrue="1" operator="equal">
      <formula>"CW 3240-R7"</formula>
    </cfRule>
  </conditionalFormatting>
  <conditionalFormatting sqref="D294:D297">
    <cfRule type="cellIs" dxfId="451" priority="450" stopIfTrue="1" operator="equal">
      <formula>"CW 2130-R11"</formula>
    </cfRule>
    <cfRule type="cellIs" dxfId="450" priority="451" stopIfTrue="1" operator="equal">
      <formula>"CW 3120-R2"</formula>
    </cfRule>
    <cfRule type="cellIs" dxfId="449" priority="452" stopIfTrue="1" operator="equal">
      <formula>"CW 3240-R7"</formula>
    </cfRule>
  </conditionalFormatting>
  <conditionalFormatting sqref="D321">
    <cfRule type="cellIs" dxfId="448" priority="447" stopIfTrue="1" operator="equal">
      <formula>"CW 2130-R11"</formula>
    </cfRule>
    <cfRule type="cellIs" dxfId="447" priority="448" stopIfTrue="1" operator="equal">
      <formula>"CW 3120-R2"</formula>
    </cfRule>
    <cfRule type="cellIs" dxfId="446" priority="449" stopIfTrue="1" operator="equal">
      <formula>"CW 3240-R7"</formula>
    </cfRule>
  </conditionalFormatting>
  <conditionalFormatting sqref="D347 D351">
    <cfRule type="cellIs" dxfId="445" priority="444" stopIfTrue="1" operator="equal">
      <formula>"CW 2130-R11"</formula>
    </cfRule>
    <cfRule type="cellIs" dxfId="444" priority="445" stopIfTrue="1" operator="equal">
      <formula>"CW 3120-R2"</formula>
    </cfRule>
    <cfRule type="cellIs" dxfId="443" priority="446" stopIfTrue="1" operator="equal">
      <formula>"CW 3240-R7"</formula>
    </cfRule>
  </conditionalFormatting>
  <conditionalFormatting sqref="D352">
    <cfRule type="cellIs" dxfId="442" priority="441" stopIfTrue="1" operator="equal">
      <formula>"CW 2130-R11"</formula>
    </cfRule>
    <cfRule type="cellIs" dxfId="441" priority="442" stopIfTrue="1" operator="equal">
      <formula>"CW 3120-R2"</formula>
    </cfRule>
    <cfRule type="cellIs" dxfId="440" priority="443" stopIfTrue="1" operator="equal">
      <formula>"CW 3240-R7"</formula>
    </cfRule>
  </conditionalFormatting>
  <conditionalFormatting sqref="D354">
    <cfRule type="cellIs" dxfId="439" priority="435" stopIfTrue="1" operator="equal">
      <formula>"CW 2130-R11"</formula>
    </cfRule>
    <cfRule type="cellIs" dxfId="438" priority="436" stopIfTrue="1" operator="equal">
      <formula>"CW 3120-R2"</formula>
    </cfRule>
    <cfRule type="cellIs" dxfId="437" priority="437" stopIfTrue="1" operator="equal">
      <formula>"CW 3240-R7"</formula>
    </cfRule>
  </conditionalFormatting>
  <conditionalFormatting sqref="D355">
    <cfRule type="cellIs" dxfId="436" priority="432" stopIfTrue="1" operator="equal">
      <formula>"CW 2130-R11"</formula>
    </cfRule>
    <cfRule type="cellIs" dxfId="435" priority="433" stopIfTrue="1" operator="equal">
      <formula>"CW 3120-R2"</formula>
    </cfRule>
    <cfRule type="cellIs" dxfId="434" priority="434" stopIfTrue="1" operator="equal">
      <formula>"CW 3240-R7"</formula>
    </cfRule>
  </conditionalFormatting>
  <conditionalFormatting sqref="D353">
    <cfRule type="cellIs" dxfId="433" priority="438" stopIfTrue="1" operator="equal">
      <formula>"CW 2130-R11"</formula>
    </cfRule>
    <cfRule type="cellIs" dxfId="432" priority="439" stopIfTrue="1" operator="equal">
      <formula>"CW 3120-R2"</formula>
    </cfRule>
    <cfRule type="cellIs" dxfId="431" priority="440" stopIfTrue="1" operator="equal">
      <formula>"CW 3240-R7"</formula>
    </cfRule>
  </conditionalFormatting>
  <conditionalFormatting sqref="D363:D364">
    <cfRule type="cellIs" dxfId="430" priority="429" stopIfTrue="1" operator="equal">
      <formula>"CW 2130-R11"</formula>
    </cfRule>
    <cfRule type="cellIs" dxfId="429" priority="430" stopIfTrue="1" operator="equal">
      <formula>"CW 3120-R2"</formula>
    </cfRule>
    <cfRule type="cellIs" dxfId="428" priority="431" stopIfTrue="1" operator="equal">
      <formula>"CW 3240-R7"</formula>
    </cfRule>
  </conditionalFormatting>
  <conditionalFormatting sqref="D362">
    <cfRule type="cellIs" dxfId="427" priority="426" stopIfTrue="1" operator="equal">
      <formula>"CW 2130-R11"</formula>
    </cfRule>
    <cfRule type="cellIs" dxfId="426" priority="427" stopIfTrue="1" operator="equal">
      <formula>"CW 3120-R2"</formula>
    </cfRule>
    <cfRule type="cellIs" dxfId="425" priority="428" stopIfTrue="1" operator="equal">
      <formula>"CW 3240-R7"</formula>
    </cfRule>
  </conditionalFormatting>
  <conditionalFormatting sqref="D357">
    <cfRule type="cellIs" dxfId="424" priority="423" stopIfTrue="1" operator="equal">
      <formula>"CW 2130-R11"</formula>
    </cfRule>
    <cfRule type="cellIs" dxfId="423" priority="424" stopIfTrue="1" operator="equal">
      <formula>"CW 3120-R2"</formula>
    </cfRule>
    <cfRule type="cellIs" dxfId="422" priority="425" stopIfTrue="1" operator="equal">
      <formula>"CW 3240-R7"</formula>
    </cfRule>
  </conditionalFormatting>
  <conditionalFormatting sqref="D366">
    <cfRule type="cellIs" dxfId="421" priority="420" stopIfTrue="1" operator="equal">
      <formula>"CW 2130-R11"</formula>
    </cfRule>
    <cfRule type="cellIs" dxfId="420" priority="421" stopIfTrue="1" operator="equal">
      <formula>"CW 3120-R2"</formula>
    </cfRule>
    <cfRule type="cellIs" dxfId="419" priority="422" stopIfTrue="1" operator="equal">
      <formula>"CW 3240-R7"</formula>
    </cfRule>
  </conditionalFormatting>
  <conditionalFormatting sqref="D368">
    <cfRule type="cellIs" dxfId="418" priority="417" stopIfTrue="1" operator="equal">
      <formula>"CW 2130-R11"</formula>
    </cfRule>
    <cfRule type="cellIs" dxfId="417" priority="418" stopIfTrue="1" operator="equal">
      <formula>"CW 3120-R2"</formula>
    </cfRule>
    <cfRule type="cellIs" dxfId="416" priority="419" stopIfTrue="1" operator="equal">
      <formula>"CW 3240-R7"</formula>
    </cfRule>
  </conditionalFormatting>
  <conditionalFormatting sqref="D370">
    <cfRule type="cellIs" dxfId="415" priority="414" stopIfTrue="1" operator="equal">
      <formula>"CW 2130-R11"</formula>
    </cfRule>
    <cfRule type="cellIs" dxfId="414" priority="415" stopIfTrue="1" operator="equal">
      <formula>"CW 3120-R2"</formula>
    </cfRule>
    <cfRule type="cellIs" dxfId="413" priority="416" stopIfTrue="1" operator="equal">
      <formula>"CW 3240-R7"</formula>
    </cfRule>
  </conditionalFormatting>
  <conditionalFormatting sqref="D428">
    <cfRule type="cellIs" dxfId="412" priority="411" stopIfTrue="1" operator="equal">
      <formula>"CW 2130-R11"</formula>
    </cfRule>
    <cfRule type="cellIs" dxfId="411" priority="412" stopIfTrue="1" operator="equal">
      <formula>"CW 3120-R2"</formula>
    </cfRule>
    <cfRule type="cellIs" dxfId="410" priority="413" stopIfTrue="1" operator="equal">
      <formula>"CW 3240-R7"</formula>
    </cfRule>
  </conditionalFormatting>
  <conditionalFormatting sqref="G428">
    <cfRule type="expression" dxfId="409" priority="410">
      <formula>G428&gt;G445*0.05</formula>
    </cfRule>
  </conditionalFormatting>
  <conditionalFormatting sqref="D99:D100">
    <cfRule type="cellIs" dxfId="408" priority="407" stopIfTrue="1" operator="equal">
      <formula>"CW 2130-R11"</formula>
    </cfRule>
    <cfRule type="cellIs" dxfId="407" priority="408" stopIfTrue="1" operator="equal">
      <formula>"CW 3120-R2"</formula>
    </cfRule>
    <cfRule type="cellIs" dxfId="406" priority="409" stopIfTrue="1" operator="equal">
      <formula>"CW 3240-R7"</formula>
    </cfRule>
  </conditionalFormatting>
  <conditionalFormatting sqref="D79">
    <cfRule type="cellIs" dxfId="405" priority="333" stopIfTrue="1" operator="equal">
      <formula>"CW 2130-R11"</formula>
    </cfRule>
    <cfRule type="cellIs" dxfId="404" priority="334" stopIfTrue="1" operator="equal">
      <formula>"CW 3120-R2"</formula>
    </cfRule>
    <cfRule type="cellIs" dxfId="403" priority="335" stopIfTrue="1" operator="equal">
      <formula>"CW 3240-R7"</formula>
    </cfRule>
  </conditionalFormatting>
  <conditionalFormatting sqref="D83:D84">
    <cfRule type="cellIs" dxfId="402" priority="368" stopIfTrue="1" operator="equal">
      <formula>"CW 2130-R11"</formula>
    </cfRule>
    <cfRule type="cellIs" dxfId="401" priority="369" stopIfTrue="1" operator="equal">
      <formula>"CW 3120-R2"</formula>
    </cfRule>
    <cfRule type="cellIs" dxfId="400" priority="370" stopIfTrue="1" operator="equal">
      <formula>"CW 3240-R7"</formula>
    </cfRule>
  </conditionalFormatting>
  <conditionalFormatting sqref="D80:D82">
    <cfRule type="cellIs" dxfId="399" priority="371" stopIfTrue="1" operator="equal">
      <formula>"CW 2130-R11"</formula>
    </cfRule>
    <cfRule type="cellIs" dxfId="398" priority="372" stopIfTrue="1" operator="equal">
      <formula>"CW 3120-R2"</formula>
    </cfRule>
    <cfRule type="cellIs" dxfId="397" priority="373" stopIfTrue="1" operator="equal">
      <formula>"CW 3240-R7"</formula>
    </cfRule>
  </conditionalFormatting>
  <conditionalFormatting sqref="D85">
    <cfRule type="cellIs" dxfId="396" priority="365" stopIfTrue="1" operator="equal">
      <formula>"CW 2130-R11"</formula>
    </cfRule>
    <cfRule type="cellIs" dxfId="395" priority="366" stopIfTrue="1" operator="equal">
      <formula>"CW 3120-R2"</formula>
    </cfRule>
    <cfRule type="cellIs" dxfId="394" priority="367" stopIfTrue="1" operator="equal">
      <formula>"CW 3240-R7"</formula>
    </cfRule>
  </conditionalFormatting>
  <conditionalFormatting sqref="D87:D88">
    <cfRule type="cellIs" dxfId="393" priority="362" stopIfTrue="1" operator="equal">
      <formula>"CW 2130-R11"</formula>
    </cfRule>
    <cfRule type="cellIs" dxfId="392" priority="363" stopIfTrue="1" operator="equal">
      <formula>"CW 3120-R2"</formula>
    </cfRule>
    <cfRule type="cellIs" dxfId="391" priority="364" stopIfTrue="1" operator="equal">
      <formula>"CW 3240-R7"</formula>
    </cfRule>
  </conditionalFormatting>
  <conditionalFormatting sqref="D102">
    <cfRule type="cellIs" dxfId="390" priority="360" stopIfTrue="1" operator="equal">
      <formula>"CW 3120-R2"</formula>
    </cfRule>
    <cfRule type="cellIs" dxfId="389" priority="361" stopIfTrue="1" operator="equal">
      <formula>"CW 3240-R7"</formula>
    </cfRule>
  </conditionalFormatting>
  <conditionalFormatting sqref="D106:D107">
    <cfRule type="cellIs" dxfId="388" priority="354" stopIfTrue="1" operator="equal">
      <formula>"CW 2130-R11"</formula>
    </cfRule>
    <cfRule type="cellIs" dxfId="387" priority="355" stopIfTrue="1" operator="equal">
      <formula>"CW 3120-R2"</formula>
    </cfRule>
    <cfRule type="cellIs" dxfId="386" priority="356" stopIfTrue="1" operator="equal">
      <formula>"CW 3240-R7"</formula>
    </cfRule>
  </conditionalFormatting>
  <conditionalFormatting sqref="D113">
    <cfRule type="cellIs" dxfId="385" priority="348" stopIfTrue="1" operator="equal">
      <formula>"CW 2130-R11"</formula>
    </cfRule>
    <cfRule type="cellIs" dxfId="384" priority="349" stopIfTrue="1" operator="equal">
      <formula>"CW 3120-R2"</formula>
    </cfRule>
    <cfRule type="cellIs" dxfId="383" priority="350" stopIfTrue="1" operator="equal">
      <formula>"CW 3240-R7"</formula>
    </cfRule>
  </conditionalFormatting>
  <conditionalFormatting sqref="D90">
    <cfRule type="cellIs" dxfId="382" priority="345" stopIfTrue="1" operator="equal">
      <formula>"CW 2130-R11"</formula>
    </cfRule>
    <cfRule type="cellIs" dxfId="381" priority="346" stopIfTrue="1" operator="equal">
      <formula>"CW 3120-R2"</formula>
    </cfRule>
    <cfRule type="cellIs" dxfId="380" priority="347" stopIfTrue="1" operator="equal">
      <formula>"CW 3240-R7"</formula>
    </cfRule>
  </conditionalFormatting>
  <conditionalFormatting sqref="D62:D64">
    <cfRule type="cellIs" dxfId="379" priority="401" stopIfTrue="1" operator="equal">
      <formula>"CW 2130-R11"</formula>
    </cfRule>
    <cfRule type="cellIs" dxfId="378" priority="402" stopIfTrue="1" operator="equal">
      <formula>"CW 3120-R2"</formula>
    </cfRule>
    <cfRule type="cellIs" dxfId="377" priority="403" stopIfTrue="1" operator="equal">
      <formula>"CW 3240-R7"</formula>
    </cfRule>
  </conditionalFormatting>
  <conditionalFormatting sqref="D59">
    <cfRule type="cellIs" dxfId="376" priority="398" stopIfTrue="1" operator="equal">
      <formula>"CW 2130-R11"</formula>
    </cfRule>
    <cfRule type="cellIs" dxfId="375" priority="399" stopIfTrue="1" operator="equal">
      <formula>"CW 3120-R2"</formula>
    </cfRule>
    <cfRule type="cellIs" dxfId="374" priority="400" stopIfTrue="1" operator="equal">
      <formula>"CW 3240-R7"</formula>
    </cfRule>
  </conditionalFormatting>
  <conditionalFormatting sqref="D65">
    <cfRule type="cellIs" dxfId="373" priority="392" stopIfTrue="1" operator="equal">
      <formula>"CW 2130-R11"</formula>
    </cfRule>
    <cfRule type="cellIs" dxfId="372" priority="393" stopIfTrue="1" operator="equal">
      <formula>"CW 3120-R2"</formula>
    </cfRule>
    <cfRule type="cellIs" dxfId="371" priority="394" stopIfTrue="1" operator="equal">
      <formula>"CW 3240-R7"</formula>
    </cfRule>
  </conditionalFormatting>
  <conditionalFormatting sqref="D67">
    <cfRule type="cellIs" dxfId="370" priority="383" stopIfTrue="1" operator="equal">
      <formula>"CW 2130-R11"</formula>
    </cfRule>
    <cfRule type="cellIs" dxfId="369" priority="384" stopIfTrue="1" operator="equal">
      <formula>"CW 3120-R2"</formula>
    </cfRule>
    <cfRule type="cellIs" dxfId="368" priority="385" stopIfTrue="1" operator="equal">
      <formula>"CW 3240-R7"</formula>
    </cfRule>
  </conditionalFormatting>
  <conditionalFormatting sqref="D73">
    <cfRule type="cellIs" dxfId="367" priority="380" stopIfTrue="1" operator="equal">
      <formula>"CW 2130-R11"</formula>
    </cfRule>
    <cfRule type="cellIs" dxfId="366" priority="381" stopIfTrue="1" operator="equal">
      <formula>"CW 3120-R2"</formula>
    </cfRule>
    <cfRule type="cellIs" dxfId="365" priority="382" stopIfTrue="1" operator="equal">
      <formula>"CW 3240-R7"</formula>
    </cfRule>
  </conditionalFormatting>
  <conditionalFormatting sqref="D74:D77">
    <cfRule type="cellIs" dxfId="364" priority="377" stopIfTrue="1" operator="equal">
      <formula>"CW 2130-R11"</formula>
    </cfRule>
    <cfRule type="cellIs" dxfId="363" priority="378" stopIfTrue="1" operator="equal">
      <formula>"CW 3120-R2"</formula>
    </cfRule>
    <cfRule type="cellIs" dxfId="362" priority="379" stopIfTrue="1" operator="equal">
      <formula>"CW 3240-R7"</formula>
    </cfRule>
  </conditionalFormatting>
  <conditionalFormatting sqref="D78">
    <cfRule type="cellIs" dxfId="361" priority="374" stopIfTrue="1" operator="equal">
      <formula>"CW 2130-R11"</formula>
    </cfRule>
    <cfRule type="cellIs" dxfId="360" priority="375" stopIfTrue="1" operator="equal">
      <formula>"CW 3120-R2"</formula>
    </cfRule>
    <cfRule type="cellIs" dxfId="359" priority="376" stopIfTrue="1" operator="equal">
      <formula>"CW 3240-R7"</formula>
    </cfRule>
  </conditionalFormatting>
  <conditionalFormatting sqref="D100">
    <cfRule type="cellIs" dxfId="358" priority="330" stopIfTrue="1" operator="equal">
      <formula>"CW 2130-R11"</formula>
    </cfRule>
    <cfRule type="cellIs" dxfId="357" priority="331" stopIfTrue="1" operator="equal">
      <formula>"CW 3120-R2"</formula>
    </cfRule>
    <cfRule type="cellIs" dxfId="356" priority="332" stopIfTrue="1" operator="equal">
      <formula>"CW 3240-R7"</formula>
    </cfRule>
  </conditionalFormatting>
  <conditionalFormatting sqref="D68:D71">
    <cfRule type="cellIs" dxfId="355" priority="404" stopIfTrue="1" operator="equal">
      <formula>"CW 2130-R11"</formula>
    </cfRule>
    <cfRule type="cellIs" dxfId="354" priority="405" stopIfTrue="1" operator="equal">
      <formula>"CW 3120-R2"</formula>
    </cfRule>
    <cfRule type="cellIs" dxfId="353" priority="406" stopIfTrue="1" operator="equal">
      <formula>"CW 3240-R7"</formula>
    </cfRule>
  </conditionalFormatting>
  <conditionalFormatting sqref="D60">
    <cfRule type="cellIs" dxfId="352" priority="395" stopIfTrue="1" operator="equal">
      <formula>"CW 2130-R11"</formula>
    </cfRule>
    <cfRule type="cellIs" dxfId="351" priority="396" stopIfTrue="1" operator="equal">
      <formula>"CW 3120-R2"</formula>
    </cfRule>
    <cfRule type="cellIs" dxfId="350" priority="397" stopIfTrue="1" operator="equal">
      <formula>"CW 3240-R7"</formula>
    </cfRule>
  </conditionalFormatting>
  <conditionalFormatting sqref="D66">
    <cfRule type="cellIs" dxfId="349" priority="389" stopIfTrue="1" operator="equal">
      <formula>"CW 2130-R11"</formula>
    </cfRule>
    <cfRule type="cellIs" dxfId="348" priority="390" stopIfTrue="1" operator="equal">
      <formula>"CW 3120-R2"</formula>
    </cfRule>
    <cfRule type="cellIs" dxfId="347" priority="391" stopIfTrue="1" operator="equal">
      <formula>"CW 3240-R7"</formula>
    </cfRule>
  </conditionalFormatting>
  <conditionalFormatting sqref="D61">
    <cfRule type="cellIs" dxfId="346" priority="386" stopIfTrue="1" operator="equal">
      <formula>"CW 2130-R11"</formula>
    </cfRule>
    <cfRule type="cellIs" dxfId="345" priority="387" stopIfTrue="1" operator="equal">
      <formula>"CW 3120-R2"</formula>
    </cfRule>
    <cfRule type="cellIs" dxfId="344" priority="388" stopIfTrue="1" operator="equal">
      <formula>"CW 3240-R7"</formula>
    </cfRule>
  </conditionalFormatting>
  <conditionalFormatting sqref="D103:D105">
    <cfRule type="cellIs" dxfId="343" priority="357" stopIfTrue="1" operator="equal">
      <formula>"CW 2130-R11"</formula>
    </cfRule>
    <cfRule type="cellIs" dxfId="342" priority="358" stopIfTrue="1" operator="equal">
      <formula>"CW 3120-R2"</formula>
    </cfRule>
    <cfRule type="cellIs" dxfId="341" priority="359" stopIfTrue="1" operator="equal">
      <formula>"CW 3240-R7"</formula>
    </cfRule>
  </conditionalFormatting>
  <conditionalFormatting sqref="D109">
    <cfRule type="cellIs" dxfId="340" priority="351" stopIfTrue="1" operator="equal">
      <formula>"CW 2130-R11"</formula>
    </cfRule>
    <cfRule type="cellIs" dxfId="339" priority="352" stopIfTrue="1" operator="equal">
      <formula>"CW 3120-R2"</formula>
    </cfRule>
    <cfRule type="cellIs" dxfId="338" priority="353" stopIfTrue="1" operator="equal">
      <formula>"CW 3240-R7"</formula>
    </cfRule>
  </conditionalFormatting>
  <conditionalFormatting sqref="D89">
    <cfRule type="cellIs" dxfId="337" priority="342" stopIfTrue="1" operator="equal">
      <formula>"CW 2130-R11"</formula>
    </cfRule>
    <cfRule type="cellIs" dxfId="336" priority="343" stopIfTrue="1" operator="equal">
      <formula>"CW 3120-R2"</formula>
    </cfRule>
    <cfRule type="cellIs" dxfId="335" priority="344" stopIfTrue="1" operator="equal">
      <formula>"CW 3240-R7"</formula>
    </cfRule>
  </conditionalFormatting>
  <conditionalFormatting sqref="D86">
    <cfRule type="cellIs" dxfId="334" priority="339" stopIfTrue="1" operator="equal">
      <formula>"CW 2130-R11"</formula>
    </cfRule>
    <cfRule type="cellIs" dxfId="333" priority="340" stopIfTrue="1" operator="equal">
      <formula>"CW 3120-R2"</formula>
    </cfRule>
    <cfRule type="cellIs" dxfId="332" priority="341" stopIfTrue="1" operator="equal">
      <formula>"CW 3240-R7"</formula>
    </cfRule>
  </conditionalFormatting>
  <conditionalFormatting sqref="D114">
    <cfRule type="cellIs" dxfId="331" priority="336" stopIfTrue="1" operator="equal">
      <formula>"CW 2130-R11"</formula>
    </cfRule>
    <cfRule type="cellIs" dxfId="330" priority="337" stopIfTrue="1" operator="equal">
      <formula>"CW 3120-R2"</formula>
    </cfRule>
    <cfRule type="cellIs" dxfId="329" priority="338" stopIfTrue="1" operator="equal">
      <formula>"CW 3240-R7"</formula>
    </cfRule>
  </conditionalFormatting>
  <conditionalFormatting sqref="D115">
    <cfRule type="cellIs" dxfId="328" priority="327" stopIfTrue="1" operator="equal">
      <formula>"CW 2130-R11"</formula>
    </cfRule>
    <cfRule type="cellIs" dxfId="327" priority="328" stopIfTrue="1" operator="equal">
      <formula>"CW 3120-R2"</formula>
    </cfRule>
    <cfRule type="cellIs" dxfId="326" priority="329" stopIfTrue="1" operator="equal">
      <formula>"CW 3240-R7"</formula>
    </cfRule>
  </conditionalFormatting>
  <conditionalFormatting sqref="D95:D96">
    <cfRule type="cellIs" dxfId="325" priority="324" stopIfTrue="1" operator="equal">
      <formula>"CW 2130-R11"</formula>
    </cfRule>
    <cfRule type="cellIs" dxfId="324" priority="325" stopIfTrue="1" operator="equal">
      <formula>"CW 3120-R2"</formula>
    </cfRule>
    <cfRule type="cellIs" dxfId="323" priority="326" stopIfTrue="1" operator="equal">
      <formula>"CW 3240-R7"</formula>
    </cfRule>
  </conditionalFormatting>
  <conditionalFormatting sqref="D92:D94">
    <cfRule type="cellIs" dxfId="322" priority="321" stopIfTrue="1" operator="equal">
      <formula>"CW 2130-R11"</formula>
    </cfRule>
    <cfRule type="cellIs" dxfId="321" priority="322" stopIfTrue="1" operator="equal">
      <formula>"CW 3120-R2"</formula>
    </cfRule>
    <cfRule type="cellIs" dxfId="320" priority="323" stopIfTrue="1" operator="equal">
      <formula>"CW 3240-R7"</formula>
    </cfRule>
  </conditionalFormatting>
  <conditionalFormatting sqref="D112">
    <cfRule type="cellIs" dxfId="319" priority="318" stopIfTrue="1" operator="equal">
      <formula>"CW 2130-R11"</formula>
    </cfRule>
    <cfRule type="cellIs" dxfId="318" priority="319" stopIfTrue="1" operator="equal">
      <formula>"CW 3120-R2"</formula>
    </cfRule>
    <cfRule type="cellIs" dxfId="317" priority="320" stopIfTrue="1" operator="equal">
      <formula>"CW 3240-R7"</formula>
    </cfRule>
  </conditionalFormatting>
  <conditionalFormatting sqref="D110">
    <cfRule type="cellIs" dxfId="316" priority="315" stopIfTrue="1" operator="equal">
      <formula>"CW 2130-R11"</formula>
    </cfRule>
    <cfRule type="cellIs" dxfId="315" priority="316" stopIfTrue="1" operator="equal">
      <formula>"CW 3120-R2"</formula>
    </cfRule>
    <cfRule type="cellIs" dxfId="314" priority="317" stopIfTrue="1" operator="equal">
      <formula>"CW 3240-R7"</formula>
    </cfRule>
  </conditionalFormatting>
  <conditionalFormatting sqref="D111">
    <cfRule type="cellIs" dxfId="313" priority="312" stopIfTrue="1" operator="equal">
      <formula>"CW 2130-R11"</formula>
    </cfRule>
    <cfRule type="cellIs" dxfId="312" priority="313" stopIfTrue="1" operator="equal">
      <formula>"CW 3120-R2"</formula>
    </cfRule>
    <cfRule type="cellIs" dxfId="311" priority="314" stopIfTrue="1" operator="equal">
      <formula>"CW 3240-R7"</formula>
    </cfRule>
  </conditionalFormatting>
  <conditionalFormatting sqref="D97:D98">
    <cfRule type="cellIs" dxfId="310" priority="309" stopIfTrue="1" operator="equal">
      <formula>"CW 2130-R11"</formula>
    </cfRule>
    <cfRule type="cellIs" dxfId="309" priority="310" stopIfTrue="1" operator="equal">
      <formula>"CW 3120-R2"</formula>
    </cfRule>
    <cfRule type="cellIs" dxfId="308" priority="311" stopIfTrue="1" operator="equal">
      <formula>"CW 3240-R7"</formula>
    </cfRule>
  </conditionalFormatting>
  <conditionalFormatting sqref="D57">
    <cfRule type="cellIs" dxfId="307" priority="306" stopIfTrue="1" operator="equal">
      <formula>"CW 2130-R11"</formula>
    </cfRule>
    <cfRule type="cellIs" dxfId="306" priority="307" stopIfTrue="1" operator="equal">
      <formula>"CW 3120-R2"</formula>
    </cfRule>
    <cfRule type="cellIs" dxfId="305" priority="308" stopIfTrue="1" operator="equal">
      <formula>"CW 3240-R7"</formula>
    </cfRule>
  </conditionalFormatting>
  <conditionalFormatting sqref="D117:D118">
    <cfRule type="cellIs" dxfId="304" priority="303" stopIfTrue="1" operator="equal">
      <formula>"CW 2130-R11"</formula>
    </cfRule>
    <cfRule type="cellIs" dxfId="303" priority="304" stopIfTrue="1" operator="equal">
      <formula>"CW 3120-R2"</formula>
    </cfRule>
    <cfRule type="cellIs" dxfId="302" priority="305" stopIfTrue="1" operator="equal">
      <formula>"CW 3240-R7"</formula>
    </cfRule>
  </conditionalFormatting>
  <conditionalFormatting sqref="D72">
    <cfRule type="cellIs" dxfId="301" priority="300" stopIfTrue="1" operator="equal">
      <formula>"CW 2130-R11"</formula>
    </cfRule>
    <cfRule type="cellIs" dxfId="300" priority="301" stopIfTrue="1" operator="equal">
      <formula>"CW 3120-R2"</formula>
    </cfRule>
    <cfRule type="cellIs" dxfId="299" priority="302" stopIfTrue="1" operator="equal">
      <formula>"CW 3240-R7"</formula>
    </cfRule>
  </conditionalFormatting>
  <conditionalFormatting sqref="D164:D165">
    <cfRule type="cellIs" dxfId="298" priority="297" stopIfTrue="1" operator="equal">
      <formula>"CW 2130-R11"</formula>
    </cfRule>
    <cfRule type="cellIs" dxfId="297" priority="298" stopIfTrue="1" operator="equal">
      <formula>"CW 3120-R2"</formula>
    </cfRule>
    <cfRule type="cellIs" dxfId="296" priority="299" stopIfTrue="1" operator="equal">
      <formula>"CW 3240-R7"</formula>
    </cfRule>
  </conditionalFormatting>
  <conditionalFormatting sqref="D144">
    <cfRule type="cellIs" dxfId="295" priority="223" stopIfTrue="1" operator="equal">
      <formula>"CW 2130-R11"</formula>
    </cfRule>
    <cfRule type="cellIs" dxfId="294" priority="224" stopIfTrue="1" operator="equal">
      <formula>"CW 3120-R2"</formula>
    </cfRule>
    <cfRule type="cellIs" dxfId="293" priority="225" stopIfTrue="1" operator="equal">
      <formula>"CW 3240-R7"</formula>
    </cfRule>
  </conditionalFormatting>
  <conditionalFormatting sqref="D148:D149">
    <cfRule type="cellIs" dxfId="292" priority="258" stopIfTrue="1" operator="equal">
      <formula>"CW 2130-R11"</formula>
    </cfRule>
    <cfRule type="cellIs" dxfId="291" priority="259" stopIfTrue="1" operator="equal">
      <formula>"CW 3120-R2"</formula>
    </cfRule>
    <cfRule type="cellIs" dxfId="290" priority="260" stopIfTrue="1" operator="equal">
      <formula>"CW 3240-R7"</formula>
    </cfRule>
  </conditionalFormatting>
  <conditionalFormatting sqref="D145:D147">
    <cfRule type="cellIs" dxfId="289" priority="261" stopIfTrue="1" operator="equal">
      <formula>"CW 2130-R11"</formula>
    </cfRule>
    <cfRule type="cellIs" dxfId="288" priority="262" stopIfTrue="1" operator="equal">
      <formula>"CW 3120-R2"</formula>
    </cfRule>
    <cfRule type="cellIs" dxfId="287" priority="263" stopIfTrue="1" operator="equal">
      <formula>"CW 3240-R7"</formula>
    </cfRule>
  </conditionalFormatting>
  <conditionalFormatting sqref="D150">
    <cfRule type="cellIs" dxfId="286" priority="255" stopIfTrue="1" operator="equal">
      <formula>"CW 2130-R11"</formula>
    </cfRule>
    <cfRule type="cellIs" dxfId="285" priority="256" stopIfTrue="1" operator="equal">
      <formula>"CW 3120-R2"</formula>
    </cfRule>
    <cfRule type="cellIs" dxfId="284" priority="257" stopIfTrue="1" operator="equal">
      <formula>"CW 3240-R7"</formula>
    </cfRule>
  </conditionalFormatting>
  <conditionalFormatting sqref="D152:D153">
    <cfRule type="cellIs" dxfId="283" priority="252" stopIfTrue="1" operator="equal">
      <formula>"CW 2130-R11"</formula>
    </cfRule>
    <cfRule type="cellIs" dxfId="282" priority="253" stopIfTrue="1" operator="equal">
      <formula>"CW 3120-R2"</formula>
    </cfRule>
    <cfRule type="cellIs" dxfId="281" priority="254" stopIfTrue="1" operator="equal">
      <formula>"CW 3240-R7"</formula>
    </cfRule>
  </conditionalFormatting>
  <conditionalFormatting sqref="D167">
    <cfRule type="cellIs" dxfId="280" priority="250" stopIfTrue="1" operator="equal">
      <formula>"CW 3120-R2"</formula>
    </cfRule>
    <cfRule type="cellIs" dxfId="279" priority="251" stopIfTrue="1" operator="equal">
      <formula>"CW 3240-R7"</formula>
    </cfRule>
  </conditionalFormatting>
  <conditionalFormatting sqref="D168:D169">
    <cfRule type="cellIs" dxfId="278" priority="247" stopIfTrue="1" operator="equal">
      <formula>"CW 2130-R11"</formula>
    </cfRule>
    <cfRule type="cellIs" dxfId="277" priority="248" stopIfTrue="1" operator="equal">
      <formula>"CW 3120-R2"</formula>
    </cfRule>
    <cfRule type="cellIs" dxfId="276" priority="249" stopIfTrue="1" operator="equal">
      <formula>"CW 3240-R7"</formula>
    </cfRule>
  </conditionalFormatting>
  <conditionalFormatting sqref="D175">
    <cfRule type="cellIs" dxfId="275" priority="241" stopIfTrue="1" operator="equal">
      <formula>"CW 2130-R11"</formula>
    </cfRule>
    <cfRule type="cellIs" dxfId="274" priority="242" stopIfTrue="1" operator="equal">
      <formula>"CW 3120-R2"</formula>
    </cfRule>
    <cfRule type="cellIs" dxfId="273" priority="243" stopIfTrue="1" operator="equal">
      <formula>"CW 3240-R7"</formula>
    </cfRule>
  </conditionalFormatting>
  <conditionalFormatting sqref="D155">
    <cfRule type="cellIs" dxfId="272" priority="238" stopIfTrue="1" operator="equal">
      <formula>"CW 2130-R11"</formula>
    </cfRule>
    <cfRule type="cellIs" dxfId="271" priority="239" stopIfTrue="1" operator="equal">
      <formula>"CW 3120-R2"</formula>
    </cfRule>
    <cfRule type="cellIs" dxfId="270" priority="240" stopIfTrue="1" operator="equal">
      <formula>"CW 3240-R7"</formula>
    </cfRule>
  </conditionalFormatting>
  <conditionalFormatting sqref="D300">
    <cfRule type="cellIs" dxfId="269" priority="235" stopIfTrue="1" operator="equal">
      <formula>"CW 2130-R11"</formula>
    </cfRule>
    <cfRule type="cellIs" dxfId="268" priority="236" stopIfTrue="1" operator="equal">
      <formula>"CW 3120-R2"</formula>
    </cfRule>
    <cfRule type="cellIs" dxfId="267" priority="237" stopIfTrue="1" operator="equal">
      <formula>"CW 3240-R7"</formula>
    </cfRule>
  </conditionalFormatting>
  <conditionalFormatting sqref="D127:D129">
    <cfRule type="cellIs" dxfId="266" priority="291" stopIfTrue="1" operator="equal">
      <formula>"CW 2130-R11"</formula>
    </cfRule>
    <cfRule type="cellIs" dxfId="265" priority="292" stopIfTrue="1" operator="equal">
      <formula>"CW 3120-R2"</formula>
    </cfRule>
    <cfRule type="cellIs" dxfId="264" priority="293" stopIfTrue="1" operator="equal">
      <formula>"CW 3240-R7"</formula>
    </cfRule>
  </conditionalFormatting>
  <conditionalFormatting sqref="D124">
    <cfRule type="cellIs" dxfId="263" priority="288" stopIfTrue="1" operator="equal">
      <formula>"CW 2130-R11"</formula>
    </cfRule>
    <cfRule type="cellIs" dxfId="262" priority="289" stopIfTrue="1" operator="equal">
      <formula>"CW 3120-R2"</formula>
    </cfRule>
    <cfRule type="cellIs" dxfId="261" priority="290" stopIfTrue="1" operator="equal">
      <formula>"CW 3240-R7"</formula>
    </cfRule>
  </conditionalFormatting>
  <conditionalFormatting sqref="D130">
    <cfRule type="cellIs" dxfId="260" priority="282" stopIfTrue="1" operator="equal">
      <formula>"CW 2130-R11"</formula>
    </cfRule>
    <cfRule type="cellIs" dxfId="259" priority="283" stopIfTrue="1" operator="equal">
      <formula>"CW 3120-R2"</formula>
    </cfRule>
    <cfRule type="cellIs" dxfId="258" priority="284" stopIfTrue="1" operator="equal">
      <formula>"CW 3240-R7"</formula>
    </cfRule>
  </conditionalFormatting>
  <conditionalFormatting sqref="D132">
    <cfRule type="cellIs" dxfId="257" priority="273" stopIfTrue="1" operator="equal">
      <formula>"CW 2130-R11"</formula>
    </cfRule>
    <cfRule type="cellIs" dxfId="256" priority="274" stopIfTrue="1" operator="equal">
      <formula>"CW 3120-R2"</formula>
    </cfRule>
    <cfRule type="cellIs" dxfId="255" priority="275" stopIfTrue="1" operator="equal">
      <formula>"CW 3240-R7"</formula>
    </cfRule>
  </conditionalFormatting>
  <conditionalFormatting sqref="D138">
    <cfRule type="cellIs" dxfId="254" priority="270" stopIfTrue="1" operator="equal">
      <formula>"CW 2130-R11"</formula>
    </cfRule>
    <cfRule type="cellIs" dxfId="253" priority="271" stopIfTrue="1" operator="equal">
      <formula>"CW 3120-R2"</formula>
    </cfRule>
    <cfRule type="cellIs" dxfId="252" priority="272" stopIfTrue="1" operator="equal">
      <formula>"CW 3240-R7"</formula>
    </cfRule>
  </conditionalFormatting>
  <conditionalFormatting sqref="D139:D142">
    <cfRule type="cellIs" dxfId="251" priority="267" stopIfTrue="1" operator="equal">
      <formula>"CW 2130-R11"</formula>
    </cfRule>
    <cfRule type="cellIs" dxfId="250" priority="268" stopIfTrue="1" operator="equal">
      <formula>"CW 3120-R2"</formula>
    </cfRule>
    <cfRule type="cellIs" dxfId="249" priority="269" stopIfTrue="1" operator="equal">
      <formula>"CW 3240-R7"</formula>
    </cfRule>
  </conditionalFormatting>
  <conditionalFormatting sqref="D143">
    <cfRule type="cellIs" dxfId="248" priority="264" stopIfTrue="1" operator="equal">
      <formula>"CW 2130-R11"</formula>
    </cfRule>
    <cfRule type="cellIs" dxfId="247" priority="265" stopIfTrue="1" operator="equal">
      <formula>"CW 3120-R2"</formula>
    </cfRule>
    <cfRule type="cellIs" dxfId="246" priority="266" stopIfTrue="1" operator="equal">
      <formula>"CW 3240-R7"</formula>
    </cfRule>
  </conditionalFormatting>
  <conditionalFormatting sqref="D165">
    <cfRule type="cellIs" dxfId="245" priority="220" stopIfTrue="1" operator="equal">
      <formula>"CW 2130-R11"</formula>
    </cfRule>
    <cfRule type="cellIs" dxfId="244" priority="221" stopIfTrue="1" operator="equal">
      <formula>"CW 3120-R2"</formula>
    </cfRule>
    <cfRule type="cellIs" dxfId="243" priority="222" stopIfTrue="1" operator="equal">
      <formula>"CW 3240-R7"</formula>
    </cfRule>
  </conditionalFormatting>
  <conditionalFormatting sqref="D133:D136">
    <cfRule type="cellIs" dxfId="242" priority="294" stopIfTrue="1" operator="equal">
      <formula>"CW 2130-R11"</formula>
    </cfRule>
    <cfRule type="cellIs" dxfId="241" priority="295" stopIfTrue="1" operator="equal">
      <formula>"CW 3120-R2"</formula>
    </cfRule>
    <cfRule type="cellIs" dxfId="240" priority="296" stopIfTrue="1" operator="equal">
      <formula>"CW 3240-R7"</formula>
    </cfRule>
  </conditionalFormatting>
  <conditionalFormatting sqref="D125">
    <cfRule type="cellIs" dxfId="239" priority="285" stopIfTrue="1" operator="equal">
      <formula>"CW 2130-R11"</formula>
    </cfRule>
    <cfRule type="cellIs" dxfId="238" priority="286" stopIfTrue="1" operator="equal">
      <formula>"CW 3120-R2"</formula>
    </cfRule>
    <cfRule type="cellIs" dxfId="237" priority="287" stopIfTrue="1" operator="equal">
      <formula>"CW 3240-R7"</formula>
    </cfRule>
  </conditionalFormatting>
  <conditionalFormatting sqref="D131">
    <cfRule type="cellIs" dxfId="236" priority="279" stopIfTrue="1" operator="equal">
      <formula>"CW 2130-R11"</formula>
    </cfRule>
    <cfRule type="cellIs" dxfId="235" priority="280" stopIfTrue="1" operator="equal">
      <formula>"CW 3120-R2"</formula>
    </cfRule>
    <cfRule type="cellIs" dxfId="234" priority="281" stopIfTrue="1" operator="equal">
      <formula>"CW 3240-R7"</formula>
    </cfRule>
  </conditionalFormatting>
  <conditionalFormatting sqref="D126">
    <cfRule type="cellIs" dxfId="233" priority="276" stopIfTrue="1" operator="equal">
      <formula>"CW 2130-R11"</formula>
    </cfRule>
    <cfRule type="cellIs" dxfId="232" priority="277" stopIfTrue="1" operator="equal">
      <formula>"CW 3120-R2"</formula>
    </cfRule>
    <cfRule type="cellIs" dxfId="231" priority="278" stopIfTrue="1" operator="equal">
      <formula>"CW 3240-R7"</formula>
    </cfRule>
  </conditionalFormatting>
  <conditionalFormatting sqref="D171">
    <cfRule type="cellIs" dxfId="230" priority="244" stopIfTrue="1" operator="equal">
      <formula>"CW 2130-R11"</formula>
    </cfRule>
    <cfRule type="cellIs" dxfId="229" priority="245" stopIfTrue="1" operator="equal">
      <formula>"CW 3120-R2"</formula>
    </cfRule>
    <cfRule type="cellIs" dxfId="228" priority="246" stopIfTrue="1" operator="equal">
      <formula>"CW 3240-R7"</formula>
    </cfRule>
  </conditionalFormatting>
  <conditionalFormatting sqref="D154">
    <cfRule type="cellIs" dxfId="227" priority="232" stopIfTrue="1" operator="equal">
      <formula>"CW 2130-R11"</formula>
    </cfRule>
    <cfRule type="cellIs" dxfId="226" priority="233" stopIfTrue="1" operator="equal">
      <formula>"CW 3120-R2"</formula>
    </cfRule>
    <cfRule type="cellIs" dxfId="225" priority="234" stopIfTrue="1" operator="equal">
      <formula>"CW 3240-R7"</formula>
    </cfRule>
  </conditionalFormatting>
  <conditionalFormatting sqref="D151">
    <cfRule type="cellIs" dxfId="224" priority="229" stopIfTrue="1" operator="equal">
      <formula>"CW 2130-R11"</formula>
    </cfRule>
    <cfRule type="cellIs" dxfId="223" priority="230" stopIfTrue="1" operator="equal">
      <formula>"CW 3120-R2"</formula>
    </cfRule>
    <cfRule type="cellIs" dxfId="222" priority="231" stopIfTrue="1" operator="equal">
      <formula>"CW 3240-R7"</formula>
    </cfRule>
  </conditionalFormatting>
  <conditionalFormatting sqref="D176">
    <cfRule type="cellIs" dxfId="221" priority="226" stopIfTrue="1" operator="equal">
      <formula>"CW 2130-R11"</formula>
    </cfRule>
    <cfRule type="cellIs" dxfId="220" priority="227" stopIfTrue="1" operator="equal">
      <formula>"CW 3120-R2"</formula>
    </cfRule>
    <cfRule type="cellIs" dxfId="219" priority="228" stopIfTrue="1" operator="equal">
      <formula>"CW 3240-R7"</formula>
    </cfRule>
  </conditionalFormatting>
  <conditionalFormatting sqref="D177">
    <cfRule type="cellIs" dxfId="218" priority="217" stopIfTrue="1" operator="equal">
      <formula>"CW 2130-R11"</formula>
    </cfRule>
    <cfRule type="cellIs" dxfId="217" priority="218" stopIfTrue="1" operator="equal">
      <formula>"CW 3120-R2"</formula>
    </cfRule>
    <cfRule type="cellIs" dxfId="216" priority="219" stopIfTrue="1" operator="equal">
      <formula>"CW 3240-R7"</formula>
    </cfRule>
  </conditionalFormatting>
  <conditionalFormatting sqref="D160:D161">
    <cfRule type="cellIs" dxfId="215" priority="214" stopIfTrue="1" operator="equal">
      <formula>"CW 2130-R11"</formula>
    </cfRule>
    <cfRule type="cellIs" dxfId="214" priority="215" stopIfTrue="1" operator="equal">
      <formula>"CW 3120-R2"</formula>
    </cfRule>
    <cfRule type="cellIs" dxfId="213" priority="216" stopIfTrue="1" operator="equal">
      <formula>"CW 3240-R7"</formula>
    </cfRule>
  </conditionalFormatting>
  <conditionalFormatting sqref="D157:D159">
    <cfRule type="cellIs" dxfId="212" priority="211" stopIfTrue="1" operator="equal">
      <formula>"CW 2130-R11"</formula>
    </cfRule>
    <cfRule type="cellIs" dxfId="211" priority="212" stopIfTrue="1" operator="equal">
      <formula>"CW 3120-R2"</formula>
    </cfRule>
    <cfRule type="cellIs" dxfId="210" priority="213" stopIfTrue="1" operator="equal">
      <formula>"CW 3240-R7"</formula>
    </cfRule>
  </conditionalFormatting>
  <conditionalFormatting sqref="D174">
    <cfRule type="cellIs" dxfId="209" priority="208" stopIfTrue="1" operator="equal">
      <formula>"CW 2130-R11"</formula>
    </cfRule>
    <cfRule type="cellIs" dxfId="208" priority="209" stopIfTrue="1" operator="equal">
      <formula>"CW 3120-R2"</formula>
    </cfRule>
    <cfRule type="cellIs" dxfId="207" priority="210" stopIfTrue="1" operator="equal">
      <formula>"CW 3240-R7"</formula>
    </cfRule>
  </conditionalFormatting>
  <conditionalFormatting sqref="D172">
    <cfRule type="cellIs" dxfId="206" priority="205" stopIfTrue="1" operator="equal">
      <formula>"CW 2130-R11"</formula>
    </cfRule>
    <cfRule type="cellIs" dxfId="205" priority="206" stopIfTrue="1" operator="equal">
      <formula>"CW 3120-R2"</formula>
    </cfRule>
    <cfRule type="cellIs" dxfId="204" priority="207" stopIfTrue="1" operator="equal">
      <formula>"CW 3240-R7"</formula>
    </cfRule>
  </conditionalFormatting>
  <conditionalFormatting sqref="D173">
    <cfRule type="cellIs" dxfId="203" priority="202" stopIfTrue="1" operator="equal">
      <formula>"CW 2130-R11"</formula>
    </cfRule>
    <cfRule type="cellIs" dxfId="202" priority="203" stopIfTrue="1" operator="equal">
      <formula>"CW 3120-R2"</formula>
    </cfRule>
    <cfRule type="cellIs" dxfId="201" priority="204" stopIfTrue="1" operator="equal">
      <formula>"CW 3240-R7"</formula>
    </cfRule>
  </conditionalFormatting>
  <conditionalFormatting sqref="D162:D163">
    <cfRule type="cellIs" dxfId="200" priority="199" stopIfTrue="1" operator="equal">
      <formula>"CW 2130-R11"</formula>
    </cfRule>
    <cfRule type="cellIs" dxfId="199" priority="200" stopIfTrue="1" operator="equal">
      <formula>"CW 3120-R2"</formula>
    </cfRule>
    <cfRule type="cellIs" dxfId="198" priority="201" stopIfTrue="1" operator="equal">
      <formula>"CW 3240-R7"</formula>
    </cfRule>
  </conditionalFormatting>
  <conditionalFormatting sqref="D122">
    <cfRule type="cellIs" dxfId="197" priority="196" stopIfTrue="1" operator="equal">
      <formula>"CW 2130-R11"</formula>
    </cfRule>
    <cfRule type="cellIs" dxfId="196" priority="197" stopIfTrue="1" operator="equal">
      <formula>"CW 3120-R2"</formula>
    </cfRule>
    <cfRule type="cellIs" dxfId="195" priority="198" stopIfTrue="1" operator="equal">
      <formula>"CW 3240-R7"</formula>
    </cfRule>
  </conditionalFormatting>
  <conditionalFormatting sqref="D179:D180">
    <cfRule type="cellIs" dxfId="194" priority="193" stopIfTrue="1" operator="equal">
      <formula>"CW 2130-R11"</formula>
    </cfRule>
    <cfRule type="cellIs" dxfId="193" priority="194" stopIfTrue="1" operator="equal">
      <formula>"CW 3120-R2"</formula>
    </cfRule>
    <cfRule type="cellIs" dxfId="192" priority="195" stopIfTrue="1" operator="equal">
      <formula>"CW 3240-R7"</formula>
    </cfRule>
  </conditionalFormatting>
  <conditionalFormatting sqref="D323">
    <cfRule type="cellIs" dxfId="191" priority="190" stopIfTrue="1" operator="equal">
      <formula>"CW 2130-R11"</formula>
    </cfRule>
    <cfRule type="cellIs" dxfId="190" priority="191" stopIfTrue="1" operator="equal">
      <formula>"CW 3120-R2"</formula>
    </cfRule>
    <cfRule type="cellIs" dxfId="189" priority="192" stopIfTrue="1" operator="equal">
      <formula>"CW 3240-R7"</formula>
    </cfRule>
  </conditionalFormatting>
  <conditionalFormatting sqref="D137">
    <cfRule type="cellIs" dxfId="188" priority="187" stopIfTrue="1" operator="equal">
      <formula>"CW 2130-R11"</formula>
    </cfRule>
    <cfRule type="cellIs" dxfId="187" priority="188" stopIfTrue="1" operator="equal">
      <formula>"CW 3120-R2"</formula>
    </cfRule>
    <cfRule type="cellIs" dxfId="186" priority="189" stopIfTrue="1" operator="equal">
      <formula>"CW 3240-R7"</formula>
    </cfRule>
  </conditionalFormatting>
  <conditionalFormatting sqref="D234">
    <cfRule type="cellIs" dxfId="185" priority="184" stopIfTrue="1" operator="equal">
      <formula>"CW 2130-R11"</formula>
    </cfRule>
    <cfRule type="cellIs" dxfId="184" priority="185" stopIfTrue="1" operator="equal">
      <formula>"CW 3120-R2"</formula>
    </cfRule>
    <cfRule type="cellIs" dxfId="183" priority="186" stopIfTrue="1" operator="equal">
      <formula>"CW 3240-R7"</formula>
    </cfRule>
  </conditionalFormatting>
  <conditionalFormatting sqref="D232">
    <cfRule type="cellIs" dxfId="182" priority="181" stopIfTrue="1" operator="equal">
      <formula>"CW 2130-R11"</formula>
    </cfRule>
    <cfRule type="cellIs" dxfId="181" priority="182" stopIfTrue="1" operator="equal">
      <formula>"CW 3120-R2"</formula>
    </cfRule>
    <cfRule type="cellIs" dxfId="180" priority="183" stopIfTrue="1" operator="equal">
      <formula>"CW 3240-R7"</formula>
    </cfRule>
  </conditionalFormatting>
  <conditionalFormatting sqref="D276">
    <cfRule type="cellIs" dxfId="179" priority="178" stopIfTrue="1" operator="equal">
      <formula>"CW 2130-R11"</formula>
    </cfRule>
    <cfRule type="cellIs" dxfId="178" priority="179" stopIfTrue="1" operator="equal">
      <formula>"CW 3120-R2"</formula>
    </cfRule>
    <cfRule type="cellIs" dxfId="177" priority="180" stopIfTrue="1" operator="equal">
      <formula>"CW 3240-R7"</formula>
    </cfRule>
  </conditionalFormatting>
  <conditionalFormatting sqref="D291">
    <cfRule type="cellIs" dxfId="176" priority="175" stopIfTrue="1" operator="equal">
      <formula>"CW 2130-R11"</formula>
    </cfRule>
    <cfRule type="cellIs" dxfId="175" priority="176" stopIfTrue="1" operator="equal">
      <formula>"CW 3120-R2"</formula>
    </cfRule>
    <cfRule type="cellIs" dxfId="174" priority="177" stopIfTrue="1" operator="equal">
      <formula>"CW 3240-R7"</formula>
    </cfRule>
  </conditionalFormatting>
  <conditionalFormatting sqref="D289">
    <cfRule type="cellIs" dxfId="173" priority="172" stopIfTrue="1" operator="equal">
      <formula>"CW 2130-R11"</formula>
    </cfRule>
    <cfRule type="cellIs" dxfId="172" priority="173" stopIfTrue="1" operator="equal">
      <formula>"CW 3120-R2"</formula>
    </cfRule>
    <cfRule type="cellIs" dxfId="171" priority="174" stopIfTrue="1" operator="equal">
      <formula>"CW 3240-R7"</formula>
    </cfRule>
  </conditionalFormatting>
  <conditionalFormatting sqref="D292">
    <cfRule type="cellIs" dxfId="170" priority="169" stopIfTrue="1" operator="equal">
      <formula>"CW 2130-R11"</formula>
    </cfRule>
    <cfRule type="cellIs" dxfId="169" priority="170" stopIfTrue="1" operator="equal">
      <formula>"CW 3120-R2"</formula>
    </cfRule>
    <cfRule type="cellIs" dxfId="168" priority="171" stopIfTrue="1" operator="equal">
      <formula>"CW 3240-R7"</formula>
    </cfRule>
  </conditionalFormatting>
  <conditionalFormatting sqref="D290">
    <cfRule type="cellIs" dxfId="167" priority="166" stopIfTrue="1" operator="equal">
      <formula>"CW 2130-R11"</formula>
    </cfRule>
    <cfRule type="cellIs" dxfId="166" priority="167" stopIfTrue="1" operator="equal">
      <formula>"CW 3120-R2"</formula>
    </cfRule>
    <cfRule type="cellIs" dxfId="165" priority="168" stopIfTrue="1" operator="equal">
      <formula>"CW 3240-R7"</formula>
    </cfRule>
  </conditionalFormatting>
  <conditionalFormatting sqref="D229">
    <cfRule type="cellIs" dxfId="164" priority="163" stopIfTrue="1" operator="equal">
      <formula>"CW 2130-R11"</formula>
    </cfRule>
    <cfRule type="cellIs" dxfId="163" priority="164" stopIfTrue="1" operator="equal">
      <formula>"CW 3120-R2"</formula>
    </cfRule>
    <cfRule type="cellIs" dxfId="162" priority="165" stopIfTrue="1" operator="equal">
      <formula>"CW 3240-R7"</formula>
    </cfRule>
  </conditionalFormatting>
  <conditionalFormatting sqref="D230">
    <cfRule type="cellIs" dxfId="161" priority="160" stopIfTrue="1" operator="equal">
      <formula>"CW 2130-R11"</formula>
    </cfRule>
    <cfRule type="cellIs" dxfId="160" priority="161" stopIfTrue="1" operator="equal">
      <formula>"CW 3120-R2"</formula>
    </cfRule>
    <cfRule type="cellIs" dxfId="159" priority="162" stopIfTrue="1" operator="equal">
      <formula>"CW 3240-R7"</formula>
    </cfRule>
  </conditionalFormatting>
  <conditionalFormatting sqref="D336">
    <cfRule type="cellIs" dxfId="158" priority="157" stopIfTrue="1" operator="equal">
      <formula>"CW 2130-R11"</formula>
    </cfRule>
    <cfRule type="cellIs" dxfId="157" priority="158" stopIfTrue="1" operator="equal">
      <formula>"CW 3120-R2"</formula>
    </cfRule>
    <cfRule type="cellIs" dxfId="156" priority="159" stopIfTrue="1" operator="equal">
      <formula>"CW 3240-R7"</formula>
    </cfRule>
  </conditionalFormatting>
  <conditionalFormatting sqref="D348">
    <cfRule type="cellIs" dxfId="155" priority="154" stopIfTrue="1" operator="equal">
      <formula>"CW 2130-R11"</formula>
    </cfRule>
    <cfRule type="cellIs" dxfId="154" priority="155" stopIfTrue="1" operator="equal">
      <formula>"CW 3120-R2"</formula>
    </cfRule>
    <cfRule type="cellIs" dxfId="153" priority="156" stopIfTrue="1" operator="equal">
      <formula>"CW 3240-R7"</formula>
    </cfRule>
  </conditionalFormatting>
  <conditionalFormatting sqref="D349">
    <cfRule type="cellIs" dxfId="152" priority="151" stopIfTrue="1" operator="equal">
      <formula>"CW 2130-R11"</formula>
    </cfRule>
    <cfRule type="cellIs" dxfId="151" priority="152" stopIfTrue="1" operator="equal">
      <formula>"CW 3120-R2"</formula>
    </cfRule>
    <cfRule type="cellIs" dxfId="150" priority="153" stopIfTrue="1" operator="equal">
      <formula>"CW 3240-R7"</formula>
    </cfRule>
  </conditionalFormatting>
  <conditionalFormatting sqref="D350">
    <cfRule type="cellIs" dxfId="149" priority="148" stopIfTrue="1" operator="equal">
      <formula>"CW 2130-R11"</formula>
    </cfRule>
    <cfRule type="cellIs" dxfId="148" priority="149" stopIfTrue="1" operator="equal">
      <formula>"CW 3120-R2"</formula>
    </cfRule>
    <cfRule type="cellIs" dxfId="147" priority="150" stopIfTrue="1" operator="equal">
      <formula>"CW 3240-R7"</formula>
    </cfRule>
  </conditionalFormatting>
  <conditionalFormatting sqref="D358">
    <cfRule type="cellIs" dxfId="146" priority="145" stopIfTrue="1" operator="equal">
      <formula>"CW 2130-R11"</formula>
    </cfRule>
    <cfRule type="cellIs" dxfId="145" priority="146" stopIfTrue="1" operator="equal">
      <formula>"CW 3120-R2"</formula>
    </cfRule>
    <cfRule type="cellIs" dxfId="144" priority="147" stopIfTrue="1" operator="equal">
      <formula>"CW 3240-R7"</formula>
    </cfRule>
  </conditionalFormatting>
  <conditionalFormatting sqref="D374 D378">
    <cfRule type="cellIs" dxfId="143" priority="142" stopIfTrue="1" operator="equal">
      <formula>"CW 2130-R11"</formula>
    </cfRule>
    <cfRule type="cellIs" dxfId="142" priority="143" stopIfTrue="1" operator="equal">
      <formula>"CW 3120-R2"</formula>
    </cfRule>
    <cfRule type="cellIs" dxfId="141" priority="144" stopIfTrue="1" operator="equal">
      <formula>"CW 3240-R7"</formula>
    </cfRule>
  </conditionalFormatting>
  <conditionalFormatting sqref="D379">
    <cfRule type="cellIs" dxfId="140" priority="139" stopIfTrue="1" operator="equal">
      <formula>"CW 2130-R11"</formula>
    </cfRule>
    <cfRule type="cellIs" dxfId="139" priority="140" stopIfTrue="1" operator="equal">
      <formula>"CW 3120-R2"</formula>
    </cfRule>
    <cfRule type="cellIs" dxfId="138" priority="141" stopIfTrue="1" operator="equal">
      <formula>"CW 3240-R7"</formula>
    </cfRule>
  </conditionalFormatting>
  <conditionalFormatting sqref="D381">
    <cfRule type="cellIs" dxfId="137" priority="133" stopIfTrue="1" operator="equal">
      <formula>"CW 2130-R11"</formula>
    </cfRule>
    <cfRule type="cellIs" dxfId="136" priority="134" stopIfTrue="1" operator="equal">
      <formula>"CW 3120-R2"</formula>
    </cfRule>
    <cfRule type="cellIs" dxfId="135" priority="135" stopIfTrue="1" operator="equal">
      <formula>"CW 3240-R7"</formula>
    </cfRule>
  </conditionalFormatting>
  <conditionalFormatting sqref="D382">
    <cfRule type="cellIs" dxfId="134" priority="130" stopIfTrue="1" operator="equal">
      <formula>"CW 2130-R11"</formula>
    </cfRule>
    <cfRule type="cellIs" dxfId="133" priority="131" stopIfTrue="1" operator="equal">
      <formula>"CW 3120-R2"</formula>
    </cfRule>
    <cfRule type="cellIs" dxfId="132" priority="132" stopIfTrue="1" operator="equal">
      <formula>"CW 3240-R7"</formula>
    </cfRule>
  </conditionalFormatting>
  <conditionalFormatting sqref="D380">
    <cfRule type="cellIs" dxfId="131" priority="136" stopIfTrue="1" operator="equal">
      <formula>"CW 2130-R11"</formula>
    </cfRule>
    <cfRule type="cellIs" dxfId="130" priority="137" stopIfTrue="1" operator="equal">
      <formula>"CW 3120-R2"</formula>
    </cfRule>
    <cfRule type="cellIs" dxfId="129" priority="138" stopIfTrue="1" operator="equal">
      <formula>"CW 3240-R7"</formula>
    </cfRule>
  </conditionalFormatting>
  <conditionalFormatting sqref="D392:D393">
    <cfRule type="cellIs" dxfId="128" priority="127" stopIfTrue="1" operator="equal">
      <formula>"CW 2130-R11"</formula>
    </cfRule>
    <cfRule type="cellIs" dxfId="127" priority="128" stopIfTrue="1" operator="equal">
      <formula>"CW 3120-R2"</formula>
    </cfRule>
    <cfRule type="cellIs" dxfId="126" priority="129" stopIfTrue="1" operator="equal">
      <formula>"CW 3240-R7"</formula>
    </cfRule>
  </conditionalFormatting>
  <conditionalFormatting sqref="D391">
    <cfRule type="cellIs" dxfId="125" priority="124" stopIfTrue="1" operator="equal">
      <formula>"CW 2130-R11"</formula>
    </cfRule>
    <cfRule type="cellIs" dxfId="124" priority="125" stopIfTrue="1" operator="equal">
      <formula>"CW 3120-R2"</formula>
    </cfRule>
    <cfRule type="cellIs" dxfId="123" priority="126" stopIfTrue="1" operator="equal">
      <formula>"CW 3240-R7"</formula>
    </cfRule>
  </conditionalFormatting>
  <conditionalFormatting sqref="D384">
    <cfRule type="cellIs" dxfId="122" priority="121" stopIfTrue="1" operator="equal">
      <formula>"CW 2130-R11"</formula>
    </cfRule>
    <cfRule type="cellIs" dxfId="121" priority="122" stopIfTrue="1" operator="equal">
      <formula>"CW 3120-R2"</formula>
    </cfRule>
    <cfRule type="cellIs" dxfId="120" priority="123" stopIfTrue="1" operator="equal">
      <formula>"CW 3240-R7"</formula>
    </cfRule>
  </conditionalFormatting>
  <conditionalFormatting sqref="D395">
    <cfRule type="cellIs" dxfId="119" priority="118" stopIfTrue="1" operator="equal">
      <formula>"CW 2130-R11"</formula>
    </cfRule>
    <cfRule type="cellIs" dxfId="118" priority="119" stopIfTrue="1" operator="equal">
      <formula>"CW 3120-R2"</formula>
    </cfRule>
    <cfRule type="cellIs" dxfId="117" priority="120" stopIfTrue="1" operator="equal">
      <formula>"CW 3240-R7"</formula>
    </cfRule>
  </conditionalFormatting>
  <conditionalFormatting sqref="D397">
    <cfRule type="cellIs" dxfId="116" priority="115" stopIfTrue="1" operator="equal">
      <formula>"CW 2130-R11"</formula>
    </cfRule>
    <cfRule type="cellIs" dxfId="115" priority="116" stopIfTrue="1" operator="equal">
      <formula>"CW 3120-R2"</formula>
    </cfRule>
    <cfRule type="cellIs" dxfId="114" priority="117" stopIfTrue="1" operator="equal">
      <formula>"CW 3240-R7"</formula>
    </cfRule>
  </conditionalFormatting>
  <conditionalFormatting sqref="D375">
    <cfRule type="cellIs" dxfId="113" priority="112" stopIfTrue="1" operator="equal">
      <formula>"CW 2130-R11"</formula>
    </cfRule>
    <cfRule type="cellIs" dxfId="112" priority="113" stopIfTrue="1" operator="equal">
      <formula>"CW 3120-R2"</formula>
    </cfRule>
    <cfRule type="cellIs" dxfId="111" priority="114" stopIfTrue="1" operator="equal">
      <formula>"CW 3240-R7"</formula>
    </cfRule>
  </conditionalFormatting>
  <conditionalFormatting sqref="D376">
    <cfRule type="cellIs" dxfId="110" priority="109" stopIfTrue="1" operator="equal">
      <formula>"CW 2130-R11"</formula>
    </cfRule>
    <cfRule type="cellIs" dxfId="109" priority="110" stopIfTrue="1" operator="equal">
      <formula>"CW 3120-R2"</formula>
    </cfRule>
    <cfRule type="cellIs" dxfId="108" priority="111" stopIfTrue="1" operator="equal">
      <formula>"CW 3240-R7"</formula>
    </cfRule>
  </conditionalFormatting>
  <conditionalFormatting sqref="D377">
    <cfRule type="cellIs" dxfId="107" priority="106" stopIfTrue="1" operator="equal">
      <formula>"CW 2130-R11"</formula>
    </cfRule>
    <cfRule type="cellIs" dxfId="106" priority="107" stopIfTrue="1" operator="equal">
      <formula>"CW 3120-R2"</formula>
    </cfRule>
    <cfRule type="cellIs" dxfId="105" priority="108" stopIfTrue="1" operator="equal">
      <formula>"CW 3240-R7"</formula>
    </cfRule>
  </conditionalFormatting>
  <conditionalFormatting sqref="D385">
    <cfRule type="cellIs" dxfId="104" priority="103" stopIfTrue="1" operator="equal">
      <formula>"CW 2130-R11"</formula>
    </cfRule>
    <cfRule type="cellIs" dxfId="103" priority="104" stopIfTrue="1" operator="equal">
      <formula>"CW 3120-R2"</formula>
    </cfRule>
    <cfRule type="cellIs" dxfId="102" priority="105" stopIfTrue="1" operator="equal">
      <formula>"CW 3240-R7"</formula>
    </cfRule>
  </conditionalFormatting>
  <conditionalFormatting sqref="D386">
    <cfRule type="cellIs" dxfId="101" priority="100" stopIfTrue="1" operator="equal">
      <formula>"CW 2130-R11"</formula>
    </cfRule>
    <cfRule type="cellIs" dxfId="100" priority="101" stopIfTrue="1" operator="equal">
      <formula>"CW 3120-R2"</formula>
    </cfRule>
    <cfRule type="cellIs" dxfId="99" priority="102" stopIfTrue="1" operator="equal">
      <formula>"CW 3240-R7"</formula>
    </cfRule>
  </conditionalFormatting>
  <conditionalFormatting sqref="D401 D405">
    <cfRule type="cellIs" dxfId="98" priority="97" stopIfTrue="1" operator="equal">
      <formula>"CW 2130-R11"</formula>
    </cfRule>
    <cfRule type="cellIs" dxfId="97" priority="98" stopIfTrue="1" operator="equal">
      <formula>"CW 3120-R2"</formula>
    </cfRule>
    <cfRule type="cellIs" dxfId="96" priority="99" stopIfTrue="1" operator="equal">
      <formula>"CW 3240-R7"</formula>
    </cfRule>
  </conditionalFormatting>
  <conditionalFormatting sqref="D406">
    <cfRule type="cellIs" dxfId="95" priority="94" stopIfTrue="1" operator="equal">
      <formula>"CW 2130-R11"</formula>
    </cfRule>
    <cfRule type="cellIs" dxfId="94" priority="95" stopIfTrue="1" operator="equal">
      <formula>"CW 3120-R2"</formula>
    </cfRule>
    <cfRule type="cellIs" dxfId="93" priority="96" stopIfTrue="1" operator="equal">
      <formula>"CW 3240-R7"</formula>
    </cfRule>
  </conditionalFormatting>
  <conditionalFormatting sqref="D408">
    <cfRule type="cellIs" dxfId="92" priority="88" stopIfTrue="1" operator="equal">
      <formula>"CW 2130-R11"</formula>
    </cfRule>
    <cfRule type="cellIs" dxfId="91" priority="89" stopIfTrue="1" operator="equal">
      <formula>"CW 3120-R2"</formula>
    </cfRule>
    <cfRule type="cellIs" dxfId="90" priority="90" stopIfTrue="1" operator="equal">
      <formula>"CW 3240-R7"</formula>
    </cfRule>
  </conditionalFormatting>
  <conditionalFormatting sqref="D409">
    <cfRule type="cellIs" dxfId="89" priority="85" stopIfTrue="1" operator="equal">
      <formula>"CW 2130-R11"</formula>
    </cfRule>
    <cfRule type="cellIs" dxfId="88" priority="86" stopIfTrue="1" operator="equal">
      <formula>"CW 3120-R2"</formula>
    </cfRule>
    <cfRule type="cellIs" dxfId="87" priority="87" stopIfTrue="1" operator="equal">
      <formula>"CW 3240-R7"</formula>
    </cfRule>
  </conditionalFormatting>
  <conditionalFormatting sqref="D407">
    <cfRule type="cellIs" dxfId="86" priority="91" stopIfTrue="1" operator="equal">
      <formula>"CW 2130-R11"</formula>
    </cfRule>
    <cfRule type="cellIs" dxfId="85" priority="92" stopIfTrue="1" operator="equal">
      <formula>"CW 3120-R2"</formula>
    </cfRule>
    <cfRule type="cellIs" dxfId="84" priority="93" stopIfTrue="1" operator="equal">
      <formula>"CW 3240-R7"</formula>
    </cfRule>
  </conditionalFormatting>
  <conditionalFormatting sqref="D418:D419">
    <cfRule type="cellIs" dxfId="83" priority="82" stopIfTrue="1" operator="equal">
      <formula>"CW 2130-R11"</formula>
    </cfRule>
    <cfRule type="cellIs" dxfId="82" priority="83" stopIfTrue="1" operator="equal">
      <formula>"CW 3120-R2"</formula>
    </cfRule>
    <cfRule type="cellIs" dxfId="81" priority="84" stopIfTrue="1" operator="equal">
      <formula>"CW 3240-R7"</formula>
    </cfRule>
  </conditionalFormatting>
  <conditionalFormatting sqref="D417">
    <cfRule type="cellIs" dxfId="80" priority="79" stopIfTrue="1" operator="equal">
      <formula>"CW 2130-R11"</formula>
    </cfRule>
    <cfRule type="cellIs" dxfId="79" priority="80" stopIfTrue="1" operator="equal">
      <formula>"CW 3120-R2"</formula>
    </cfRule>
    <cfRule type="cellIs" dxfId="78" priority="81" stopIfTrue="1" operator="equal">
      <formula>"CW 3240-R7"</formula>
    </cfRule>
  </conditionalFormatting>
  <conditionalFormatting sqref="D413">
    <cfRule type="cellIs" dxfId="77" priority="76" stopIfTrue="1" operator="equal">
      <formula>"CW 2130-R11"</formula>
    </cfRule>
    <cfRule type="cellIs" dxfId="76" priority="77" stopIfTrue="1" operator="equal">
      <formula>"CW 3120-R2"</formula>
    </cfRule>
    <cfRule type="cellIs" dxfId="75" priority="78" stopIfTrue="1" operator="equal">
      <formula>"CW 3240-R7"</formula>
    </cfRule>
  </conditionalFormatting>
  <conditionalFormatting sqref="D421">
    <cfRule type="cellIs" dxfId="74" priority="73" stopIfTrue="1" operator="equal">
      <formula>"CW 2130-R11"</formula>
    </cfRule>
    <cfRule type="cellIs" dxfId="73" priority="74" stopIfTrue="1" operator="equal">
      <formula>"CW 3120-R2"</formula>
    </cfRule>
    <cfRule type="cellIs" dxfId="72" priority="75" stopIfTrue="1" operator="equal">
      <formula>"CW 3240-R7"</formula>
    </cfRule>
  </conditionalFormatting>
  <conditionalFormatting sqref="D425">
    <cfRule type="cellIs" dxfId="71" priority="70" stopIfTrue="1" operator="equal">
      <formula>"CW 2130-R11"</formula>
    </cfRule>
    <cfRule type="cellIs" dxfId="70" priority="71" stopIfTrue="1" operator="equal">
      <formula>"CW 3120-R2"</formula>
    </cfRule>
    <cfRule type="cellIs" dxfId="69" priority="72" stopIfTrue="1" operator="equal">
      <formula>"CW 3240-R7"</formula>
    </cfRule>
  </conditionalFormatting>
  <conditionalFormatting sqref="D402">
    <cfRule type="cellIs" dxfId="68" priority="67" stopIfTrue="1" operator="equal">
      <formula>"CW 2130-R11"</formula>
    </cfRule>
    <cfRule type="cellIs" dxfId="67" priority="68" stopIfTrue="1" operator="equal">
      <formula>"CW 3120-R2"</formula>
    </cfRule>
    <cfRule type="cellIs" dxfId="66" priority="69" stopIfTrue="1" operator="equal">
      <formula>"CW 3240-R7"</formula>
    </cfRule>
  </conditionalFormatting>
  <conditionalFormatting sqref="D403">
    <cfRule type="cellIs" dxfId="65" priority="64" stopIfTrue="1" operator="equal">
      <formula>"CW 2130-R11"</formula>
    </cfRule>
    <cfRule type="cellIs" dxfId="64" priority="65" stopIfTrue="1" operator="equal">
      <formula>"CW 3120-R2"</formula>
    </cfRule>
    <cfRule type="cellIs" dxfId="63" priority="66" stopIfTrue="1" operator="equal">
      <formula>"CW 3240-R7"</formula>
    </cfRule>
  </conditionalFormatting>
  <conditionalFormatting sqref="D404">
    <cfRule type="cellIs" dxfId="62" priority="61" stopIfTrue="1" operator="equal">
      <formula>"CW 2130-R11"</formula>
    </cfRule>
    <cfRule type="cellIs" dxfId="61" priority="62" stopIfTrue="1" operator="equal">
      <formula>"CW 3120-R2"</formula>
    </cfRule>
    <cfRule type="cellIs" dxfId="60" priority="63" stopIfTrue="1" operator="equal">
      <formula>"CW 3240-R7"</formula>
    </cfRule>
  </conditionalFormatting>
  <conditionalFormatting sqref="D356">
    <cfRule type="cellIs" dxfId="59" priority="58" stopIfTrue="1" operator="equal">
      <formula>"CW 2130-R11"</formula>
    </cfRule>
    <cfRule type="cellIs" dxfId="58" priority="59" stopIfTrue="1" operator="equal">
      <formula>"CW 3120-R2"</formula>
    </cfRule>
    <cfRule type="cellIs" dxfId="57" priority="60" stopIfTrue="1" operator="equal">
      <formula>"CW 3240-R7"</formula>
    </cfRule>
  </conditionalFormatting>
  <conditionalFormatting sqref="D383">
    <cfRule type="cellIs" dxfId="56" priority="55" stopIfTrue="1" operator="equal">
      <formula>"CW 2130-R11"</formula>
    </cfRule>
    <cfRule type="cellIs" dxfId="55" priority="56" stopIfTrue="1" operator="equal">
      <formula>"CW 3120-R2"</formula>
    </cfRule>
    <cfRule type="cellIs" dxfId="54" priority="57" stopIfTrue="1" operator="equal">
      <formula>"CW 3240-R7"</formula>
    </cfRule>
  </conditionalFormatting>
  <conditionalFormatting sqref="D410">
    <cfRule type="cellIs" dxfId="53" priority="52" stopIfTrue="1" operator="equal">
      <formula>"CW 2130-R11"</formula>
    </cfRule>
    <cfRule type="cellIs" dxfId="52" priority="53" stopIfTrue="1" operator="equal">
      <formula>"CW 3120-R2"</formula>
    </cfRule>
    <cfRule type="cellIs" dxfId="51" priority="54" stopIfTrue="1" operator="equal">
      <formula>"CW 3240-R7"</formula>
    </cfRule>
  </conditionalFormatting>
  <conditionalFormatting sqref="D416">
    <cfRule type="cellIs" dxfId="50" priority="49" stopIfTrue="1" operator="equal">
      <formula>"CW 2130-R11"</formula>
    </cfRule>
    <cfRule type="cellIs" dxfId="49" priority="50" stopIfTrue="1" operator="equal">
      <formula>"CW 3120-R2"</formula>
    </cfRule>
    <cfRule type="cellIs" dxfId="48" priority="51" stopIfTrue="1" operator="equal">
      <formula>"CW 3240-R7"</formula>
    </cfRule>
  </conditionalFormatting>
  <conditionalFormatting sqref="D390">
    <cfRule type="cellIs" dxfId="47" priority="46" stopIfTrue="1" operator="equal">
      <formula>"CW 2130-R11"</formula>
    </cfRule>
    <cfRule type="cellIs" dxfId="46" priority="47" stopIfTrue="1" operator="equal">
      <formula>"CW 3120-R2"</formula>
    </cfRule>
    <cfRule type="cellIs" dxfId="45" priority="48" stopIfTrue="1" operator="equal">
      <formula>"CW 3240-R7"</formula>
    </cfRule>
  </conditionalFormatting>
  <conditionalFormatting sqref="D361">
    <cfRule type="cellIs" dxfId="44" priority="43" stopIfTrue="1" operator="equal">
      <formula>"CW 2130-R11"</formula>
    </cfRule>
    <cfRule type="cellIs" dxfId="43" priority="44" stopIfTrue="1" operator="equal">
      <formula>"CW 3120-R2"</formula>
    </cfRule>
    <cfRule type="cellIs" dxfId="42" priority="45" stopIfTrue="1" operator="equal">
      <formula>"CW 3240-R7"</formula>
    </cfRule>
  </conditionalFormatting>
  <conditionalFormatting sqref="D52:D53">
    <cfRule type="cellIs" dxfId="41" priority="40" stopIfTrue="1" operator="equal">
      <formula>"CW 2130-R11"</formula>
    </cfRule>
    <cfRule type="cellIs" dxfId="40" priority="41" stopIfTrue="1" operator="equal">
      <formula>"CW 3120-R2"</formula>
    </cfRule>
    <cfRule type="cellIs" dxfId="39" priority="42" stopIfTrue="1" operator="equal">
      <formula>"CW 3240-R7"</formula>
    </cfRule>
  </conditionalFormatting>
  <conditionalFormatting sqref="D91">
    <cfRule type="cellIs" dxfId="38" priority="37" stopIfTrue="1" operator="equal">
      <formula>"CW 2130-R11"</formula>
    </cfRule>
    <cfRule type="cellIs" dxfId="37" priority="38" stopIfTrue="1" operator="equal">
      <formula>"CW 3120-R2"</formula>
    </cfRule>
    <cfRule type="cellIs" dxfId="36" priority="39" stopIfTrue="1" operator="equal">
      <formula>"CW 3240-R7"</formula>
    </cfRule>
  </conditionalFormatting>
  <conditionalFormatting sqref="D156">
    <cfRule type="cellIs" dxfId="35" priority="34" stopIfTrue="1" operator="equal">
      <formula>"CW 2130-R11"</formula>
    </cfRule>
    <cfRule type="cellIs" dxfId="34" priority="35" stopIfTrue="1" operator="equal">
      <formula>"CW 3120-R2"</formula>
    </cfRule>
    <cfRule type="cellIs" dxfId="33" priority="36" stopIfTrue="1" operator="equal">
      <formula>"CW 3240-R7"</formula>
    </cfRule>
  </conditionalFormatting>
  <conditionalFormatting sqref="D263">
    <cfRule type="cellIs" dxfId="32" priority="31" stopIfTrue="1" operator="equal">
      <formula>"CW 2130-R11"</formula>
    </cfRule>
    <cfRule type="cellIs" dxfId="31" priority="32" stopIfTrue="1" operator="equal">
      <formula>"CW 3120-R2"</formula>
    </cfRule>
    <cfRule type="cellIs" dxfId="30" priority="33" stopIfTrue="1" operator="equal">
      <formula>"CW 3240-R7"</formula>
    </cfRule>
  </conditionalFormatting>
  <conditionalFormatting sqref="D263">
    <cfRule type="cellIs" dxfId="29" priority="28" stopIfTrue="1" operator="equal">
      <formula>"CW 2130-R11"</formula>
    </cfRule>
    <cfRule type="cellIs" dxfId="28" priority="29" stopIfTrue="1" operator="equal">
      <formula>"CW 3120-R2"</formula>
    </cfRule>
    <cfRule type="cellIs" dxfId="27" priority="30" stopIfTrue="1" operator="equal">
      <formula>"CW 3240-R7"</formula>
    </cfRule>
  </conditionalFormatting>
  <conditionalFormatting sqref="D414">
    <cfRule type="cellIs" dxfId="26" priority="25" stopIfTrue="1" operator="equal">
      <formula>"CW 2130-R11"</formula>
    </cfRule>
    <cfRule type="cellIs" dxfId="25" priority="26" stopIfTrue="1" operator="equal">
      <formula>"CW 3120-R2"</formula>
    </cfRule>
    <cfRule type="cellIs" dxfId="24" priority="27" stopIfTrue="1" operator="equal">
      <formula>"CW 3240-R7"</formula>
    </cfRule>
  </conditionalFormatting>
  <conditionalFormatting sqref="D359">
    <cfRule type="cellIs" dxfId="23" priority="22" stopIfTrue="1" operator="equal">
      <formula>"CW 2130-R11"</formula>
    </cfRule>
    <cfRule type="cellIs" dxfId="22" priority="23" stopIfTrue="1" operator="equal">
      <formula>"CW 3120-R2"</formula>
    </cfRule>
    <cfRule type="cellIs" dxfId="21" priority="24" stopIfTrue="1" operator="equal">
      <formula>"CW 3240-R7"</formula>
    </cfRule>
  </conditionalFormatting>
  <conditionalFormatting sqref="D423:D424">
    <cfRule type="cellIs" dxfId="20" priority="19" stopIfTrue="1" operator="equal">
      <formula>"CW 2130-R11"</formula>
    </cfRule>
    <cfRule type="cellIs" dxfId="19" priority="20" stopIfTrue="1" operator="equal">
      <formula>"CW 3120-R2"</formula>
    </cfRule>
    <cfRule type="cellIs" dxfId="18" priority="21" stopIfTrue="1" operator="equal">
      <formula>"CW 3240-R7"</formula>
    </cfRule>
  </conditionalFormatting>
  <conditionalFormatting sqref="D431">
    <cfRule type="cellIs" dxfId="17" priority="16" stopIfTrue="1" operator="equal">
      <formula>"CW 2130-R11"</formula>
    </cfRule>
    <cfRule type="cellIs" dxfId="16" priority="17" stopIfTrue="1" operator="equal">
      <formula>"CW 3120-R2"</formula>
    </cfRule>
    <cfRule type="cellIs" dxfId="15" priority="18" stopIfTrue="1" operator="equal">
      <formula>"CW 3240-R7"</formula>
    </cfRule>
  </conditionalFormatting>
  <conditionalFormatting sqref="D360">
    <cfRule type="cellIs" dxfId="14" priority="13" stopIfTrue="1" operator="equal">
      <formula>"CW 2130-R11"</formula>
    </cfRule>
    <cfRule type="cellIs" dxfId="13" priority="14" stopIfTrue="1" operator="equal">
      <formula>"CW 3120-R2"</formula>
    </cfRule>
    <cfRule type="cellIs" dxfId="12" priority="15" stopIfTrue="1" operator="equal">
      <formula>"CW 3240-R7"</formula>
    </cfRule>
  </conditionalFormatting>
  <conditionalFormatting sqref="D389">
    <cfRule type="cellIs" dxfId="11" priority="10" stopIfTrue="1" operator="equal">
      <formula>"CW 2130-R11"</formula>
    </cfRule>
    <cfRule type="cellIs" dxfId="10" priority="11" stopIfTrue="1" operator="equal">
      <formula>"CW 3120-R2"</formula>
    </cfRule>
    <cfRule type="cellIs" dxfId="9" priority="12" stopIfTrue="1" operator="equal">
      <formula>"CW 3240-R7"</formula>
    </cfRule>
  </conditionalFormatting>
  <conditionalFormatting sqref="D415">
    <cfRule type="cellIs" dxfId="8" priority="7" stopIfTrue="1" operator="equal">
      <formula>"CW 2130-R11"</formula>
    </cfRule>
    <cfRule type="cellIs" dxfId="7" priority="8" stopIfTrue="1" operator="equal">
      <formula>"CW 3120-R2"</formula>
    </cfRule>
    <cfRule type="cellIs" dxfId="6" priority="9" stopIfTrue="1" operator="equal">
      <formula>"CW 3240-R7"</formula>
    </cfRule>
  </conditionalFormatting>
  <conditionalFormatting sqref="D411">
    <cfRule type="cellIs" dxfId="5" priority="4" stopIfTrue="1" operator="equal">
      <formula>"CW 2130-R11"</formula>
    </cfRule>
    <cfRule type="cellIs" dxfId="4" priority="5" stopIfTrue="1" operator="equal">
      <formula>"CW 3120-R2"</formula>
    </cfRule>
    <cfRule type="cellIs" dxfId="3" priority="6" stopIfTrue="1" operator="equal">
      <formula>"CW 3240-R7"</formula>
    </cfRule>
  </conditionalFormatting>
  <conditionalFormatting sqref="D412">
    <cfRule type="cellIs" dxfId="2" priority="1" stopIfTrue="1" operator="equal">
      <formula>"CW 2130-R11"</formula>
    </cfRule>
    <cfRule type="cellIs" dxfId="1" priority="2" stopIfTrue="1" operator="equal">
      <formula>"CW 3120-R2"</formula>
    </cfRule>
    <cfRule type="cellIs" dxfId="0" priority="3" stopIfTrue="1" operator="equal">
      <formula>"CW 3240-R7"</formula>
    </cfRule>
  </conditionalFormatting>
  <dataValidations count="3">
    <dataValidation type="custom" allowBlank="1" showInputMessage="1" showErrorMessage="1" error="If you can enter a Unit  Price in this cell, pLease contact the Contract Administrator immediately!" sqref="G6:G7 G225:G226 G182:G183 G285:G286 G345:G346 G372:G373 G399:G400 G430 G25 G9 G11 G13 G17 G19 G27 G30:G31 G34:G35 G40 G42 G44:G45 G48 G51:G52 G58:G59 G61 G65 G67 G73 G75 G78 G80 G85:G86 G92:G93 G95 G97 G99 G101:G102 G108 G110 G116:G117 G120:G121 G123:G124 G126 G130 G132 G138 G140 G143 G145 G150:G151 G157:G158 G160 G162 G164 G166:G167 G170 G172 G178:G179 G185 G187 G191 G193 G198 G200 G203:G204 G208:G209 G215:G216 G219 G228:G229 G231 G235 G237 G240 G242 G247:G248 G255:G256 G258 G260 G264 G266:G267 G273 G275 G281:G282 G288:G289 G293 G295 G298 G301 G306:G307 G314:G315 G317 G319 G324 G326:G327 G333 G335 G341:G342 G349 G352 G354 G356:G357 G361:G363 G365 G367 G369 G376 G379 G381 G383:G384 G386 G390:G392 G394 G396 G403 G406 G408 G410:G411 G413 G416:G418 G420 G422:G423 G55:G56 G427 G433" xr:uid="{FE63C8C5-4D26-4BDA-928B-07200D278591}">
      <formula1>"isblank(G3)"</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220:G223 G397 G180 G111:G115 G370 G336:G340 G53 G368 G276:G280 G283 G395 G343 G393 G118 G217:G218 G8 G10 G12 G14:G16 G18 G20:G24 G26 G28:G29 G32:G33 G36:G39 G41 G43 G46:G47 G49:G50 G57 G60 G62:G64 G66 G68:G72 G74 G76:G77 G79 G81:G84 G87:G91 G94 G96 G98 G100 G103:G107 G109 G122 G125 G127:G129 G131 G133:G137 G139 G141:G142 G144 G146:G149 G152:G156 G159 G161 G163 G165 G168:G169 G171 G173:G177 G184 G186 G188:G190 G192 G194:G197 G199 G201:G202 G205:G207 G210:G214 G227 G230 G232:G234 G236 G238:G239 G241 G243:G246 G249:G254 G257 G259 G261:G263 G265 G268:G272 G274 G287 G290:G292 G294 G296:G297 G299:G300 G302:G305 G308:G313 G316 G318 G320:G323 G325 G328:G332 G334 G347:G348 G350:G351 G353 G355 G358:G360 G364 G366 G374:G375 G377:G378 G380 G382 G385 G387:G389 G401:G402 G404:G405 G407 G409 G412 G414:G415 G419 G421 G424:G425" xr:uid="{A7C27A41-9C5A-421D-8223-5B1C906E8CB5}">
      <formula1>IF(G8&gt;=0.01,ROUND(G8,2),0.01)</formula1>
    </dataValidation>
    <dataValidation type="decimal" operator="equal" allowBlank="1" showInputMessage="1" showErrorMessage="1" errorTitle="ENTRY ERROR!" error="Lump Sum Price cannot be more than 5% of the Total Bid _x000a_Must be greater than 0 and cannot include fractions of a cent. " promptTitle="CAUTION" prompt="Enter your LUMP SUM BID PRICE _x000a_only after all other bid prices have _x000a_been entered as you are restricted_x000a_to a maximum of 5% of the Total _x000a_Bid in accordance with contract conditions. Red =  5% of Total Bid Price exceeded._x000a_You do not need to type in the &quot;$&quot;" sqref="G428" xr:uid="{0B93B15A-0FD5-422F-9836-287BD50393EF}">
      <formula1>IF(AND(G428&gt;=0.01,G428&lt;=G445*0.05),ROUND(G428,2),0.01)</formula1>
    </dataValidation>
  </dataValidations>
  <pageMargins left="0.51181102362204722" right="0.51181102362204722" top="0.74803149606299213" bottom="0.74803149606299213" header="0.23622047244094491" footer="0.23622047244094491"/>
  <pageSetup scale="78" fitToHeight="0" orientation="portrait" r:id="rId1"/>
  <headerFooter alignWithMargins="0">
    <oddHeader>&amp;L&amp;"Arial,Regular"The City of Winnipeg
Tender No. 187-2023&amp;C&amp;"MS Sans Serif,Bold"&amp;13 
&amp;18
&amp;R&amp;"Arial,Regular"Bid Submission
&amp;P of &amp;N</oddHeader>
  </headerFooter>
  <rowBreaks count="22" manualBreakCount="22">
    <brk id="29" max="16383" man="1"/>
    <brk id="54" min="1" max="7" man="1"/>
    <brk id="77" min="1" max="7" man="1"/>
    <brk id="96" min="1" max="7" man="1"/>
    <brk id="119" min="1" max="7" man="1"/>
    <brk id="142" max="16383" man="1"/>
    <brk id="165" min="1" max="7" man="1"/>
    <brk id="181" min="1" max="7" man="1"/>
    <brk id="202" min="1" max="7" man="1"/>
    <brk id="224" min="1" max="7" man="1"/>
    <brk id="246" min="1" max="7" man="1"/>
    <brk id="272" max="16383" man="1"/>
    <brk id="284" min="1" max="7" man="1"/>
    <brk id="332" min="1" max="7" man="1"/>
    <brk id="344" min="1" max="7" man="1"/>
    <brk id="368" min="1" max="7" man="1"/>
    <brk id="371" min="1" max="7" man="1"/>
    <brk id="395" min="1" max="7" man="1"/>
    <brk id="398" min="1" max="7" man="1"/>
    <brk id="421" min="1" max="7" man="1"/>
    <brk id="426" max="16383" man="1"/>
    <brk id="432" min="1"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ABA640FFE7F846A2601DFE93A59ACB" ma:contentTypeVersion="2" ma:contentTypeDescription="Create a new document." ma:contentTypeScope="" ma:versionID="c34e019dd152872673b4dbb26344e464">
  <xsd:schema xmlns:xsd="http://www.w3.org/2001/XMLSchema" xmlns:xs="http://www.w3.org/2001/XMLSchema" xmlns:p="http://schemas.microsoft.com/office/2006/metadata/properties" xmlns:ns2="7b920af5-d9c2-4ce0-8e03-5b9ac60735c2" targetNamespace="http://schemas.microsoft.com/office/2006/metadata/properties" ma:root="true" ma:fieldsID="fc66590db0375511487735bc0128ccec" ns2:_="">
    <xsd:import namespace="7b920af5-d9c2-4ce0-8e03-5b9ac60735c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920af5-d9c2-4ce0-8e03-5b9ac60735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D285CB-912D-490C-9CDE-CE5E76E04D36}">
  <ds:schemaRefs>
    <ds:schemaRef ds:uri="http://schemas.microsoft.com/sharepoint/v3/contenttype/forms"/>
  </ds:schemaRefs>
</ds:datastoreItem>
</file>

<file path=customXml/itemProps2.xml><?xml version="1.0" encoding="utf-8"?>
<ds:datastoreItem xmlns:ds="http://schemas.openxmlformats.org/officeDocument/2006/customXml" ds:itemID="{582F7C00-8E6E-4FC9-9C90-C9164BD41B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920af5-d9c2-4ce0-8e03-5b9ac60735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Form B - Prices</vt:lpstr>
      <vt:lpstr>'Form B - Prices'!Print_Area</vt:lpstr>
      <vt:lpstr>Instructions!Print_Area</vt:lpstr>
      <vt:lpstr>'Form B - Prices'!Print_Titles</vt:lpstr>
    </vt:vector>
  </TitlesOfParts>
  <Company>City of Winnipeg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Public Works Engineering</dc:creator>
  <dc:description>Checked April 11, 2023
by C. Humbert
File size: 67.8 KB</dc:description>
  <cp:lastModifiedBy>Magne, Justin</cp:lastModifiedBy>
  <cp:lastPrinted>2023-04-11T15:47:20Z</cp:lastPrinted>
  <dcterms:created xsi:type="dcterms:W3CDTF">1999-03-31T15:44:33Z</dcterms:created>
  <dcterms:modified xsi:type="dcterms:W3CDTF">2023-04-11T16:52:54Z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C420140606-RW</vt:lpwstr>
  </property>
  <property fmtid="{D5CDD505-2E9C-101B-9397-08002B2CF9AE}" pid="3" name="_NewReviewCycle">
    <vt:lpwstr/>
  </property>
</Properties>
</file>